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4632" windowWidth="20208" windowHeight="4680" tabRatio="304" activeTab="1"/>
  </bookViews>
  <sheets>
    <sheet name="Définitions" sheetId="3" r:id="rId1"/>
    <sheet name="Labos UGE" sheetId="1" r:id="rId2"/>
    <sheet name="Disc. HCERES" sheetId="2" r:id="rId3"/>
  </sheets>
  <definedNames>
    <definedName name="_xlnm._FilterDatabase" localSheetId="1" hidden="1">'Labos UGE'!$A$2:$AJ$78</definedName>
    <definedName name="_xlnm.Print_Area" localSheetId="1">'Labos UGE'!$A$1:$I$41</definedName>
  </definedNames>
  <calcPr calcId="125725"/>
</workbook>
</file>

<file path=xl/calcChain.xml><?xml version="1.0" encoding="utf-8"?>
<calcChain xmlns="http://schemas.openxmlformats.org/spreadsheetml/2006/main">
  <c r="AE38" i="1"/>
  <c r="J13"/>
  <c r="H77"/>
  <c r="B77"/>
  <c r="E77"/>
  <c r="AE67"/>
  <c r="AD67"/>
  <c r="AC67"/>
  <c r="AB67"/>
  <c r="AA67"/>
  <c r="Z67"/>
  <c r="Y67"/>
  <c r="J67"/>
  <c r="AE59"/>
  <c r="AD59"/>
  <c r="AC59"/>
  <c r="AB59"/>
  <c r="AA59"/>
  <c r="Z59"/>
  <c r="Y59"/>
  <c r="J59"/>
  <c r="AD38"/>
  <c r="AC38"/>
  <c r="AB38"/>
  <c r="AA38"/>
  <c r="Z38"/>
  <c r="Y38"/>
  <c r="J38"/>
  <c r="AE26"/>
  <c r="AD26"/>
  <c r="AC26"/>
  <c r="AB26"/>
  <c r="AA26"/>
  <c r="Z26"/>
  <c r="Y26"/>
  <c r="J26"/>
  <c r="AE13"/>
  <c r="AD13"/>
  <c r="AD77" s="1"/>
  <c r="AC13"/>
  <c r="AB13"/>
  <c r="AB77" s="1"/>
  <c r="AA13"/>
  <c r="AA77" s="1"/>
  <c r="Z13"/>
  <c r="Y13"/>
  <c r="J56"/>
  <c r="J27"/>
  <c r="J47"/>
  <c r="J29"/>
  <c r="J21"/>
  <c r="J17"/>
  <c r="J19"/>
  <c r="J41"/>
  <c r="J45"/>
  <c r="J42"/>
  <c r="J69"/>
  <c r="J5"/>
  <c r="J28"/>
  <c r="J39"/>
  <c r="J46"/>
  <c r="J48"/>
  <c r="J44"/>
  <c r="J60"/>
  <c r="J36"/>
  <c r="J37"/>
  <c r="J50"/>
  <c r="J51"/>
  <c r="J52"/>
  <c r="J57"/>
  <c r="J68"/>
  <c r="J70"/>
  <c r="J72"/>
  <c r="J73"/>
  <c r="J40"/>
  <c r="J43"/>
  <c r="J11"/>
  <c r="J12"/>
  <c r="J14"/>
  <c r="J71"/>
  <c r="J6"/>
  <c r="J8"/>
  <c r="J9"/>
  <c r="J10"/>
  <c r="J54"/>
  <c r="J53"/>
  <c r="J55"/>
  <c r="J58"/>
  <c r="J31"/>
  <c r="J33"/>
  <c r="J32"/>
  <c r="J35"/>
  <c r="J34"/>
  <c r="J16"/>
  <c r="J24"/>
  <c r="J25"/>
  <c r="J7"/>
  <c r="J18"/>
  <c r="J20"/>
  <c r="J22"/>
  <c r="J23"/>
  <c r="J62"/>
  <c r="J65"/>
  <c r="J66"/>
  <c r="J64"/>
  <c r="J63"/>
  <c r="J74"/>
  <c r="J75"/>
  <c r="J76"/>
  <c r="J3"/>
  <c r="K77"/>
  <c r="I77"/>
  <c r="G77"/>
  <c r="F77"/>
  <c r="D77"/>
  <c r="AE77" l="1"/>
  <c r="Y77"/>
  <c r="J77"/>
  <c r="Z77"/>
  <c r="AC77"/>
</calcChain>
</file>

<file path=xl/sharedStrings.xml><?xml version="1.0" encoding="utf-8"?>
<sst xmlns="http://schemas.openxmlformats.org/spreadsheetml/2006/main" count="1325" uniqueCount="729">
  <si>
    <t>NOM DE L'UNITÉ DE RECHERCHE</t>
  </si>
  <si>
    <t>LAB'URBA</t>
  </si>
  <si>
    <t>UPEC</t>
  </si>
  <si>
    <t>Nathalie LANCRET</t>
  </si>
  <si>
    <t>Karam SAB</t>
  </si>
  <si>
    <t>IFSTTAR</t>
  </si>
  <si>
    <t>EIVP</t>
  </si>
  <si>
    <t>ABIES</t>
  </si>
  <si>
    <t>CS</t>
  </si>
  <si>
    <t>OMI</t>
  </si>
  <si>
    <t>MSTIC</t>
  </si>
  <si>
    <t>VTT</t>
  </si>
  <si>
    <t>SIE</t>
  </si>
  <si>
    <t>ESIEE</t>
  </si>
  <si>
    <t>Jean-Patrick LEBACQUE</t>
  </si>
  <si>
    <t>ENPC</t>
  </si>
  <si>
    <t>LISIS</t>
  </si>
  <si>
    <t>Génie des réseaux de transports terrestres et informatique avancée</t>
  </si>
  <si>
    <t xml:space="preserve">Systèmes productifs, logistique, organisation des transports et travail </t>
  </si>
  <si>
    <t xml:space="preserve">Laboratoire d'exploitation, perception, simulateurs et simulations </t>
  </si>
  <si>
    <t>IRG</t>
  </si>
  <si>
    <t xml:space="preserve">Institut de recherche en gestion </t>
  </si>
  <si>
    <t>LGE</t>
  </si>
  <si>
    <t>Laboratoire géomatériaux et environnement</t>
  </si>
  <si>
    <t>ESYCOM</t>
  </si>
  <si>
    <t>LAMA</t>
  </si>
  <si>
    <t xml:space="preserve">Laboratoire d'analyse et de mathématiques appliquées </t>
  </si>
  <si>
    <t>Électroniques, systèmes de communication et microsystèmes</t>
  </si>
  <si>
    <t xml:space="preserve">Dispositif d'information et de communication à l'ère numérique </t>
  </si>
  <si>
    <t>ACP</t>
  </si>
  <si>
    <t xml:space="preserve">Analyse comparée des pouvoirs </t>
  </si>
  <si>
    <t>MSME</t>
  </si>
  <si>
    <t>Laboratoire de modélisation et simulation multiéchelle</t>
  </si>
  <si>
    <t>LIGM</t>
  </si>
  <si>
    <t>Laboratoire d'informatique Gaspard-Monge</t>
  </si>
  <si>
    <t>ERUDITE</t>
  </si>
  <si>
    <t>LATTS</t>
  </si>
  <si>
    <t>Laboratoire techniques, territoires, sociétés</t>
  </si>
  <si>
    <t>Laboratoire ville mobilité transport</t>
  </si>
  <si>
    <t>LISAA</t>
  </si>
  <si>
    <t xml:space="preserve">Littératures, savoir et arts </t>
  </si>
  <si>
    <t>AUSser</t>
  </si>
  <si>
    <t>Pierre-Benoît JOLY</t>
  </si>
  <si>
    <t xml:space="preserve">Laboratoire Interdisciplinaire Sciences, Innovations, Sociétés </t>
  </si>
  <si>
    <t>LIPHAPE</t>
  </si>
  <si>
    <t>Laboratoire Interdisciplinaire d'Etude du Politique-Institut Hannah Arendt de Paris-Est</t>
  </si>
  <si>
    <t>Salah NAILI</t>
  </si>
  <si>
    <t>UPEM</t>
  </si>
  <si>
    <t>ENSAVT</t>
  </si>
  <si>
    <t>ENSAPB</t>
  </si>
  <si>
    <t>Stéphanie ROSSANO</t>
  </si>
  <si>
    <t>DICEN IdF</t>
  </si>
  <si>
    <t>CNAM, Nanterre</t>
  </si>
  <si>
    <t>CNAM</t>
  </si>
  <si>
    <t>Jean-Marc LAHEURTE</t>
  </si>
  <si>
    <t>Manon DOS SANTOS</t>
  </si>
  <si>
    <t>Cyril NICAUD</t>
  </si>
  <si>
    <t>Pierre ZEMBRI</t>
  </si>
  <si>
    <t>Florence ALLARD-POESI</t>
  </si>
  <si>
    <t>Francis PAPON</t>
  </si>
  <si>
    <t>Stéphane SABOURAU</t>
  </si>
  <si>
    <t>Loïc VADELORGE</t>
  </si>
  <si>
    <t>Manuel ZACKLAD</t>
  </si>
  <si>
    <t>Christine LELEVRIER</t>
  </si>
  <si>
    <t xml:space="preserve">Laboratoire instrumentation, simulation et informatique scientifique </t>
  </si>
  <si>
    <t>Patrice CHATELLIER</t>
  </si>
  <si>
    <t>TOTAL</t>
  </si>
  <si>
    <t>COSYS/LISIS</t>
  </si>
  <si>
    <t>COSYS/GRETTIA</t>
  </si>
  <si>
    <t>COSYS/LEPSIS</t>
  </si>
  <si>
    <t>AME/DEST</t>
  </si>
  <si>
    <t>AME/SPLOTT</t>
  </si>
  <si>
    <t>GERS/SRO</t>
  </si>
  <si>
    <t>Sols Roches et Ouvrages Géotechniques</t>
  </si>
  <si>
    <t>GERS/SV</t>
  </si>
  <si>
    <t>Séismes et vibrations</t>
  </si>
  <si>
    <t>MAST/CPDM</t>
  </si>
  <si>
    <t>Comportement Physico-chimique et Durabilité des Matériaux</t>
  </si>
  <si>
    <t>MAST/EMMS</t>
  </si>
  <si>
    <t>Expérimentation et modélisation des matériaux et des structures</t>
  </si>
  <si>
    <t>MAST/FM2D</t>
  </si>
  <si>
    <t>MAST/SDOA</t>
  </si>
  <si>
    <t>Sécurité et Durabilité des Ouvrages d’Art</t>
  </si>
  <si>
    <t>Christophe CHEVALIER</t>
  </si>
  <si>
    <t>Jean-François SEMBLAT</t>
  </si>
  <si>
    <t>Loïc DIVET</t>
  </si>
  <si>
    <t>Pierre MARCHAND</t>
  </si>
  <si>
    <t>Formulation, microstructure, modélisation et durabilité des matériaux de construction</t>
  </si>
  <si>
    <t>SIGLE</t>
  </si>
  <si>
    <t>ADRESSE</t>
  </si>
  <si>
    <t>CP</t>
  </si>
  <si>
    <t>VILLE</t>
  </si>
  <si>
    <t>Cécile COLLINET</t>
  </si>
  <si>
    <t>cecile.collinet@u-pem.fr</t>
  </si>
  <si>
    <t>manuel.zacklad@cnam.fr</t>
  </si>
  <si>
    <t>Christian BOURRET</t>
  </si>
  <si>
    <t>Christian.Bourret@u-pem.fr</t>
  </si>
  <si>
    <t>Eric FIAT</t>
  </si>
  <si>
    <t>eric.fiat@univ-paris-est.fr</t>
  </si>
  <si>
    <t>Lionel DUFAYE</t>
  </si>
  <si>
    <t>lionel.dufaye@u-pem.fr</t>
  </si>
  <si>
    <t>jean-marc.laheurte@u-pem.fr</t>
  </si>
  <si>
    <t>tarik.bourouina@esiee.fr</t>
  </si>
  <si>
    <t>Olivier GUEDON</t>
  </si>
  <si>
    <t>olivier.guedon@u-pem.fr</t>
  </si>
  <si>
    <t>stephane.sabourau@u-pec.fr</t>
  </si>
  <si>
    <t>cyril.nicaud@u-pem.fr</t>
  </si>
  <si>
    <t>francis.papon@ifsttar.fr</t>
  </si>
  <si>
    <t>Manon.Dos-Santos@u-pem.fr</t>
  </si>
  <si>
    <t>Ferhat MIHOUBI</t>
  </si>
  <si>
    <t>ferhat.mihoubi@u-pec.fr</t>
  </si>
  <si>
    <t>allard-poesi@u-pec.fr</t>
  </si>
  <si>
    <t>pierre-benoit.joly@u-pem.fr</t>
  </si>
  <si>
    <t>patrice.chatellier@ifsttar.fr</t>
  </si>
  <si>
    <t>jean-patrick.lebacque@ifsttar.fr</t>
  </si>
  <si>
    <t>christophe.chevalier@ifsttar.fr</t>
  </si>
  <si>
    <t>pierre.marchand@ifsttar.fr</t>
  </si>
  <si>
    <t>stephanie.rossano@u-pem.fr</t>
  </si>
  <si>
    <t>Qi- Chang HE</t>
  </si>
  <si>
    <t>Qi-Chang.He@u-pem.fr</t>
  </si>
  <si>
    <t>jean-francois.semblat@ifsttar.fr</t>
  </si>
  <si>
    <t>loic.divet@ifsttar.fr</t>
  </si>
  <si>
    <t>veronique.baroghel-bouny@ifsttar.fr</t>
  </si>
  <si>
    <t>Fabien LEURENT (ENPC) et Olivier BONIN (IFSTTAR)</t>
  </si>
  <si>
    <t>corinne.blanquart@ifsttar.fr</t>
  </si>
  <si>
    <t>nathalie.lancret@paris-belleville.archi.fr</t>
  </si>
  <si>
    <t>5 BOULEVARD DESCARTES</t>
  </si>
  <si>
    <t>MARNE LA VALLEE CEDEX 2</t>
  </si>
  <si>
    <t>COMPLEMENT ADRESSE</t>
  </si>
  <si>
    <t>61 AVENUE DU GENERAL DE GAULLE</t>
  </si>
  <si>
    <t>CRETEIL CEDEX</t>
  </si>
  <si>
    <t xml:space="preserve">UPEM -  IFIS – Site Val d’Europe </t>
  </si>
  <si>
    <t>École des Ponts ParisTech</t>
  </si>
  <si>
    <t>6-8 AVENUE BLAISE PASCAL</t>
  </si>
  <si>
    <t>Ifsttar</t>
  </si>
  <si>
    <t>14-20 BOULEVARD NEWTON</t>
  </si>
  <si>
    <t>CHAMPS-SUR-MARNE</t>
  </si>
  <si>
    <t>ROUTE DE CHOISY</t>
  </si>
  <si>
    <t>ENSA PARIS BELLEVILLE</t>
  </si>
  <si>
    <t>60 BOULEVARD DE LA VILLETTE</t>
  </si>
  <si>
    <t>PARIS</t>
  </si>
  <si>
    <t>Dynamiques économiques et sociales des transports</t>
  </si>
  <si>
    <t>CRÉTEIL CEDEX</t>
  </si>
  <si>
    <t>Valérie NOVEMBER</t>
  </si>
  <si>
    <t>valerie.november@enpc.fr</t>
  </si>
  <si>
    <t>salah.naili@u-pec.fr</t>
  </si>
  <si>
    <t>loic.vadelorge@u-pem.fr</t>
  </si>
  <si>
    <t>Tarik BOUROUINA</t>
  </si>
  <si>
    <t xml:space="preserve">lelevrier@u-pec.fr       </t>
  </si>
  <si>
    <t>pierre.zembri@enpc.fr</t>
  </si>
  <si>
    <t>Autres</t>
  </si>
  <si>
    <t>UPEC, CNRS</t>
  </si>
  <si>
    <t>ED 1</t>
  </si>
  <si>
    <t>ED2</t>
  </si>
  <si>
    <t>CNRS, INRA</t>
  </si>
  <si>
    <t>Total</t>
  </si>
  <si>
    <t>SITE</t>
  </si>
  <si>
    <t>Marne-la-Vallée</t>
  </si>
  <si>
    <t>Paris</t>
  </si>
  <si>
    <t>Créteil</t>
  </si>
  <si>
    <t>François COMBES</t>
  </si>
  <si>
    <t>Logistique, Transport, Aménagement, Economie, Organisation, Travail</t>
  </si>
  <si>
    <t>Transport, Ville, Mobilité, Economie, Trafic, Déplacement</t>
  </si>
  <si>
    <t>Economie, transports, sociologie, mobilité, enquêtes, déplacements, évaluation</t>
  </si>
  <si>
    <t>Laboratoire Environnement, Aménagement, sécurité et éco-conception</t>
  </si>
  <si>
    <t>Laboratoire d'acoustique environnementale</t>
  </si>
  <si>
    <t>Laboratoire de psychologie de la conduite</t>
  </si>
  <si>
    <t>Laboratoire transports et environnement</t>
  </si>
  <si>
    <t>AME/EASE</t>
  </si>
  <si>
    <t>AME/LAE</t>
  </si>
  <si>
    <t>AME/LPC</t>
  </si>
  <si>
    <t>AME/LTE</t>
  </si>
  <si>
    <t>x</t>
  </si>
  <si>
    <t>Véronique CEREZO</t>
  </si>
  <si>
    <t>Judicaël PICAUT</t>
  </si>
  <si>
    <t>Valérie GYSELINCK</t>
  </si>
  <si>
    <t>Serge PELISSIER</t>
  </si>
  <si>
    <t>MAST/LAMES</t>
  </si>
  <si>
    <t>MAST/GPEM</t>
  </si>
  <si>
    <t>MAST/MIT</t>
  </si>
  <si>
    <t>MAST/SMC</t>
  </si>
  <si>
    <t>Laboratoire auscultation, modélisation, expérimentation des infrastructures de transport</t>
  </si>
  <si>
    <t>Granulats et procédés d'élaboration des matériaux</t>
  </si>
  <si>
    <t>Structures métalliques et à câbles</t>
  </si>
  <si>
    <t>Matériaux pour infrastructures de transport</t>
  </si>
  <si>
    <t>Pierre HORNYCH</t>
  </si>
  <si>
    <t>Laurent GAILLET</t>
  </si>
  <si>
    <t>Bogdan CAZACLIU</t>
  </si>
  <si>
    <t>Ferhat HAMMOUM</t>
  </si>
  <si>
    <t>GERS/EE</t>
  </si>
  <si>
    <t>GERS/GMG</t>
  </si>
  <si>
    <t>GERS/GEOEND</t>
  </si>
  <si>
    <t>GERS/RRO</t>
  </si>
  <si>
    <t>Nantes</t>
  </si>
  <si>
    <t>Satory</t>
  </si>
  <si>
    <t>Bron</t>
  </si>
  <si>
    <t>Nantes&amp;Bron</t>
  </si>
  <si>
    <t>Véronique RUBAN</t>
  </si>
  <si>
    <t>Luc THOREL</t>
  </si>
  <si>
    <t>Odile ABRAHAM</t>
  </si>
  <si>
    <t>Jean-Pierre RAJOT</t>
  </si>
  <si>
    <t>Stéphane GUILLOT</t>
  </si>
  <si>
    <t>UJF, CNRS, USMB, IRD</t>
  </si>
  <si>
    <t>Grenoble</t>
  </si>
  <si>
    <t>UGA</t>
  </si>
  <si>
    <t>COSYS/ESTAS</t>
  </si>
  <si>
    <t>COSYS/SATIE</t>
  </si>
  <si>
    <t>COSYS/SII</t>
  </si>
  <si>
    <t>COSYS/LEOST</t>
  </si>
  <si>
    <t>COSYS/LICIT</t>
  </si>
  <si>
    <t>COSYS/LIVIC</t>
  </si>
  <si>
    <t>COSYS/MACSI</t>
  </si>
  <si>
    <t>ENTPE</t>
  </si>
  <si>
    <t>CNRS, ENSPS, ENS Rennes, UCP</t>
  </si>
  <si>
    <t>Vincent LE CAM</t>
  </si>
  <si>
    <t>Valérie RENAUDIN</t>
  </si>
  <si>
    <t>Charles TATKEU</t>
  </si>
  <si>
    <t>Nour-Eddin EL FAOUZI</t>
  </si>
  <si>
    <t>Dominique GRUYER</t>
  </si>
  <si>
    <t>Monssef DRISSI-HABTI</t>
  </si>
  <si>
    <t>Pascal LARZABAL</t>
  </si>
  <si>
    <t>Joaquin RODRIGUEZ</t>
  </si>
  <si>
    <t>Villeneuve d'Ascq</t>
  </si>
  <si>
    <t>TS2/LBA</t>
  </si>
  <si>
    <t>TS2/LMA</t>
  </si>
  <si>
    <t>TS2/UMRESTTE</t>
  </si>
  <si>
    <t>TS2/LESCOT</t>
  </si>
  <si>
    <t>TS2/LBMC</t>
  </si>
  <si>
    <t>Pierre-Jean ARNOUX</t>
  </si>
  <si>
    <t>Catherine BERTHELON</t>
  </si>
  <si>
    <t>Martine HOURS</t>
  </si>
  <si>
    <t>Hélène TATTEGRAIN</t>
  </si>
  <si>
    <t>David MITTON</t>
  </si>
  <si>
    <t>Marseille</t>
  </si>
  <si>
    <t>Salon</t>
  </si>
  <si>
    <t>DIRECTEUR/DIRECTRICE</t>
  </si>
  <si>
    <t>UJF</t>
  </si>
  <si>
    <t>ENSPS</t>
  </si>
  <si>
    <t>Laboratoire Eau et environnement</t>
  </si>
  <si>
    <t>Géomatériaux et Modèles Géotechniques</t>
  </si>
  <si>
    <t>Laboratoire Géophysique et Évaluation Non Destructive</t>
  </si>
  <si>
    <t>Institut des Sciences de la Terre</t>
  </si>
  <si>
    <t>Laboratoire Risques rocheux et ouvrages géotechniques</t>
  </si>
  <si>
    <t>Évaluation des Systèmes de Transports Automatisés et de leur Sécurité</t>
  </si>
  <si>
    <t>Géolocalisation</t>
  </si>
  <si>
    <t>Laboratoire Électronique Ondes et Signaux pour les Transports</t>
  </si>
  <si>
    <t>Laboratoire d'Ingénierie Circulation Transport</t>
  </si>
  <si>
    <t>Laboratoire sur les interactions véhicules-infrastructure-conducteurs</t>
  </si>
  <si>
    <t>Matériaux, assemblages, composites, structures instrumentées</t>
  </si>
  <si>
    <t>Structure et instrumentation intégrée</t>
  </si>
  <si>
    <t>Systèmes et Applications des Technologies de l'Information et de l'Energie</t>
  </si>
  <si>
    <t>Laboratoire de Biomécanique Appliquée</t>
  </si>
  <si>
    <t>Laboratoire Ergonomie et Sciences Cognitives pour les Transports</t>
  </si>
  <si>
    <t>Unité Mixte de Recherche Épidémiologique et de Surveillance Transport Travail Environnement</t>
  </si>
  <si>
    <t>UCBL1</t>
  </si>
  <si>
    <t>AMU</t>
  </si>
  <si>
    <t>Laboratoire Mécanismes d'Accidents</t>
  </si>
  <si>
    <t>Laboratoire de Biomécanique et Mécanique des Chocs</t>
  </si>
  <si>
    <t>fabien.leurent@enpc.fr, olivier.bonin@enpc.fr</t>
  </si>
  <si>
    <t>Domaines scientifiques</t>
  </si>
  <si>
    <t>SHS</t>
  </si>
  <si>
    <t>ST</t>
  </si>
  <si>
    <t>SVE</t>
  </si>
  <si>
    <t>Sous-domaines scientifiques</t>
  </si>
  <si>
    <t>SHS1 Marchés et organisations</t>
  </si>
  <si>
    <t>SHS2 Normes, institutions et comportements sociaux</t>
  </si>
  <si>
    <t>SHS3 Espace, environnement et sociétés</t>
  </si>
  <si>
    <t>SHS4 Esprit humain, langage, éducation</t>
  </si>
  <si>
    <t>SHS5 Langues, textes, arts et cultures</t>
  </si>
  <si>
    <t>SHS6 Mondes anciens et contemporains</t>
  </si>
  <si>
    <t>ST1 Mathématiques</t>
  </si>
  <si>
    <t>ST2 Physique</t>
  </si>
  <si>
    <t>ST3 Sciences de la terre et de l'univers</t>
  </si>
  <si>
    <t>ST4 Chimie</t>
  </si>
  <si>
    <t>ST5 Sciences pour l'ingénieur</t>
  </si>
  <si>
    <t>ST6 Sciences et technologies de l'information et de la communication</t>
  </si>
  <si>
    <t>SVE1 Agronomie, Biologie Végétale, Écologie, Environnement, Évolution</t>
  </si>
  <si>
    <t>SVE2 Biologie Cellulaire, Imagerie, Biologie Moléculaire, Biochimie, Génomique, Biologie Systémique, Développement, Biologie Structurale</t>
  </si>
  <si>
    <t>SVE3 Microbiologie, Virologie, Immunité</t>
  </si>
  <si>
    <t>SVE4 Neurosciences</t>
  </si>
  <si>
    <t>SVE5 Physiologie, Physiopathologie, Cardiologie, Pharmacologie, Endocrinologie, Cancer, Technologies Médicales</t>
  </si>
  <si>
    <t>SVE6 Santé Publique, Épidémiologie, Recherche Clinique</t>
  </si>
  <si>
    <t>Domaines Disciplinaires</t>
  </si>
  <si>
    <t>SHS1_1 Économie</t>
  </si>
  <si>
    <t>SHS1_2 Finance, management</t>
  </si>
  <si>
    <t>SHS2_1 Droit</t>
  </si>
  <si>
    <t>SHS2_2 Science politique</t>
  </si>
  <si>
    <t>SHS2_3 Anthropologie et ethnologie</t>
  </si>
  <si>
    <t>SHS2_4 Sociologie, démographie</t>
  </si>
  <si>
    <t>SHS2_5 Sciences de l’information et de la communication</t>
  </si>
  <si>
    <t>SHS3_1 Géographie</t>
  </si>
  <si>
    <t>SHS3_2 Aménagement et urbanisme</t>
  </si>
  <si>
    <t>SHS3_3 Architecture</t>
  </si>
  <si>
    <t>SHS4_1 Linguistique</t>
  </si>
  <si>
    <t>SHS4_2 Psychologie</t>
  </si>
  <si>
    <t>SHS4_3 Sciences de l'éducation</t>
  </si>
  <si>
    <t>SHS4_4 Sciences et techniques des activités physiques et sportives</t>
  </si>
  <si>
    <t>SHS5_1 Langues / littératures anciennes et françaises, littérature comparée</t>
  </si>
  <si>
    <t>SHS5_2 Littératures et langues étrangères, civilisations, cultures et langues régionales</t>
  </si>
  <si>
    <t>SHS5_3 Arts</t>
  </si>
  <si>
    <t>SHS5_4 Philosophie, sciences des religions, théologie</t>
  </si>
  <si>
    <t>SHS6_1 Histoire</t>
  </si>
  <si>
    <t>SHS6_2 Histoire de l'art</t>
  </si>
  <si>
    <t>SHS6_3 Archéologie</t>
  </si>
  <si>
    <t>ST1_1 Mathématiques pures</t>
  </si>
  <si>
    <t>ST1_2 Mathématiques appliquées</t>
  </si>
  <si>
    <t>ST2_1 Physique nucléaire et particules</t>
  </si>
  <si>
    <t>ST2_2 Physique moléculaire, plasma, optique</t>
  </si>
  <si>
    <t>ST2_3 Matériaux, structure et physique solide</t>
  </si>
  <si>
    <t>ST3_1 Océan, atmosphère</t>
  </si>
  <si>
    <t>ST3_2 Terre solide</t>
  </si>
  <si>
    <t>ST3_3 Astronomie, univers</t>
  </si>
  <si>
    <t>ST4_1 Chimie physique théorique et analytique</t>
  </si>
  <si>
    <t>ST4_2 Chimie coordination, catalyse, matériaux</t>
  </si>
  <si>
    <t>ST4_3 Chimie moléculaire, polymères</t>
  </si>
  <si>
    <t>ST4_4 Chimie du et pour le vivant</t>
  </si>
  <si>
    <t>ST5_1 Mécanique du solide</t>
  </si>
  <si>
    <t>ST5_2 Génie des procédés</t>
  </si>
  <si>
    <t>ST5_3 Mécanique des fluides</t>
  </si>
  <si>
    <t>ST5_4 Énergie, thermique</t>
  </si>
  <si>
    <t>ST6_1 Informatique</t>
  </si>
  <si>
    <t>ST6_2 Électronique</t>
  </si>
  <si>
    <t>ST6_3 Automatique, signal, image</t>
  </si>
  <si>
    <t>SVE1_1 Biologie cellulaire et biologie du développement végétal</t>
  </si>
  <si>
    <t>SVE1_2 Évolution, écologie, biologie des populations</t>
  </si>
  <si>
    <t>SVE1_3 Biotechnologies, sciences environnementales, biologie synthétique, agronomie</t>
  </si>
  <si>
    <t>SVE2_1 Biologie moléculaire et structurale, biochimie</t>
  </si>
  <si>
    <t>SVE2_2 Génétique, génomique, bioinformatique, biologie systémique</t>
  </si>
  <si>
    <t>SVE2_3 Biologie cellulaire, biologie du développement animal</t>
  </si>
  <si>
    <t>SVE3_1 Microbiologie</t>
  </si>
  <si>
    <t>SVE3_2 Virologie</t>
  </si>
  <si>
    <t>SVE3_3 Parasitologie</t>
  </si>
  <si>
    <t>SVE3_4 Immunologie</t>
  </si>
  <si>
    <t>SVE4_1 Neurologie</t>
  </si>
  <si>
    <t>SVE4_2 Neurologie médicale</t>
  </si>
  <si>
    <t>SVE5_1 Physiologie, Endocrinologie, Physiopathologie</t>
  </si>
  <si>
    <t>SVE5_2 Cardiologie, cardiovasculaire</t>
  </si>
  <si>
    <t>SVE5_3 Génétique médicale, Pharmacologie, Technologie médicales</t>
  </si>
  <si>
    <t>SVE5_4 Cancer</t>
  </si>
  <si>
    <t>SVE6_1 Santé publique</t>
  </si>
  <si>
    <t>SVE6_2 Épidémiologie</t>
  </si>
  <si>
    <t>SVE6_3 Recherche clinique</t>
  </si>
  <si>
    <t>Discipline HCERES Secondaire</t>
  </si>
  <si>
    <t>Discipline HCERES de rang 3</t>
  </si>
  <si>
    <t>Autres tutelles consortium</t>
  </si>
  <si>
    <t>Autres tutelles</t>
  </si>
  <si>
    <t>ENSG</t>
  </si>
  <si>
    <t>CNRS</t>
  </si>
  <si>
    <t>CERMICS</t>
  </si>
  <si>
    <t>Centre d'Enseignement et de Recherche en Mathématiques et Calcul Scientifique</t>
  </si>
  <si>
    <t>eric.cances@enpc.fr</t>
  </si>
  <si>
    <t>LASTIG</t>
  </si>
  <si>
    <t>Laboratoire en Sciences et technologies de l'information géographique</t>
  </si>
  <si>
    <t>Bénédicte BUCHER</t>
  </si>
  <si>
    <t>Eric CANCES</t>
  </si>
  <si>
    <t>CEREA</t>
  </si>
  <si>
    <t>Centre d'Enseignement et de Recherche en Environnement Atmosphérique</t>
  </si>
  <si>
    <t>EDF</t>
  </si>
  <si>
    <t>HM&amp;CO</t>
  </si>
  <si>
    <t>LEESU</t>
  </si>
  <si>
    <t>Laboratoire Eau Environnement et Systèmes Urbains</t>
  </si>
  <si>
    <t>LHSV</t>
  </si>
  <si>
    <t>Laboratoire Hydraulique de Saint Venant</t>
  </si>
  <si>
    <t>EDF, CEREMA</t>
  </si>
  <si>
    <t>CIRED</t>
  </si>
  <si>
    <t>Centre International de Recherche sur l'Environnement et le Développement</t>
  </si>
  <si>
    <t>CNRS, EHESS, CIRAD, AgroParisTech</t>
  </si>
  <si>
    <t>AgroPT</t>
  </si>
  <si>
    <t>PJSE</t>
  </si>
  <si>
    <t>LMD</t>
  </si>
  <si>
    <t>Autres ENSG ?</t>
  </si>
  <si>
    <t>Marne-la-Vallée, Créteil</t>
  </si>
  <si>
    <t>Chatou</t>
  </si>
  <si>
    <t>Marne-la-Vallée, Chatou</t>
  </si>
  <si>
    <t>Vincennes</t>
  </si>
  <si>
    <t>Site web</t>
  </si>
  <si>
    <t>Laboratoire Navier</t>
  </si>
  <si>
    <t>Nicole GOUTAL</t>
  </si>
  <si>
    <t>Régis MOILLERON</t>
  </si>
  <si>
    <t>Christian SEIGNEUR</t>
  </si>
  <si>
    <t>Hydrologie, Météorologie et Complexité</t>
  </si>
  <si>
    <t>Daniel SCHERTZER</t>
  </si>
  <si>
    <t>Franck LECOQ</t>
  </si>
  <si>
    <t>Laboratoire de Météorologie Dynamique</t>
  </si>
  <si>
    <t>Philippe DROBINSKY</t>
  </si>
  <si>
    <t>Paris-Jourdan Sciences Economiques</t>
  </si>
  <si>
    <t>Luc BEHAGEL</t>
  </si>
  <si>
    <t>Teddy FENG-CHONG</t>
  </si>
  <si>
    <t>Pierre ARGOUL</t>
  </si>
  <si>
    <t>Ucible</t>
  </si>
  <si>
    <t>Eric DUMONT</t>
  </si>
  <si>
    <t>GERS DIR</t>
  </si>
  <si>
    <t>MAST DIR</t>
  </si>
  <si>
    <t>COSYS DIR</t>
  </si>
  <si>
    <t>AME DIR</t>
  </si>
  <si>
    <t>TS2 DIR</t>
  </si>
  <si>
    <t>http://www.lames.ifsttar.fr/</t>
  </si>
  <si>
    <t>http://www.gpem.ifsttar.fr/</t>
  </si>
  <si>
    <t>http://www.emms.ifsttar.fr/</t>
  </si>
  <si>
    <t>http://navier.enpc.fr/</t>
  </si>
  <si>
    <t>http://www.smc.ifsttar.fr/</t>
  </si>
  <si>
    <t>http://www.cpdm.ifsttar.fr/</t>
  </si>
  <si>
    <t>http://www.fm2d.ifsttar.fr/</t>
  </si>
  <si>
    <t>http://www.gers.ifsttar.fr/</t>
  </si>
  <si>
    <t>http://www.ee.ifsttar.fr/</t>
  </si>
  <si>
    <t>http://www.geoend.ifsttar.fr/</t>
  </si>
  <si>
    <t>https://isterre.fr/</t>
  </si>
  <si>
    <t>http://www.sro.ifsttar.fr/</t>
  </si>
  <si>
    <t>http://www.sv.ifsttar.fr/</t>
  </si>
  <si>
    <t>http://www.sdoa.ifsttar.fr/</t>
  </si>
  <si>
    <t>http://www.mit.ifsttar.fr/</t>
  </si>
  <si>
    <t>http://www.gmg.ifsttar.fr/</t>
  </si>
  <si>
    <t>http://www.rro.ifsttar.fr/</t>
  </si>
  <si>
    <t>http://www.cosys.ifsttar.fr/</t>
  </si>
  <si>
    <t>http://www.estas.ifsttar.fr/</t>
  </si>
  <si>
    <t>http://www.sii.ifsttar.fr/</t>
  </si>
  <si>
    <t>http://www.geoloc.ifsttar.fr/</t>
  </si>
  <si>
    <t>http://www.leost.ifsttar.fr/</t>
  </si>
  <si>
    <t>http://www.livic.ifsttar.fr/</t>
  </si>
  <si>
    <t>http://www.lisis.ifsttar.fr/</t>
  </si>
  <si>
    <t>http://www.grettia.ifsttar.fr/</t>
  </si>
  <si>
    <t>http://www.lepsis.ifsttar.fr/</t>
  </si>
  <si>
    <t>http://www.macsi.ifsttar.fr/</t>
  </si>
  <si>
    <t>http://www.licit.ifsttar.fr/</t>
  </si>
  <si>
    <t>http://satie.ens-paris-saclay.fr/</t>
  </si>
  <si>
    <t>http://www.lba.ifsttar.fr/</t>
  </si>
  <si>
    <t>http://www.lma.ifsttar.fr/</t>
  </si>
  <si>
    <t>http://www.lescot.ifsttar.fr/</t>
  </si>
  <si>
    <t>http://www.lbmc.ifsttar.fr/</t>
  </si>
  <si>
    <t>http://www.umrestte.ifsttar.fr/</t>
  </si>
  <si>
    <t>http://www.ame.ifsttar.fr/</t>
  </si>
  <si>
    <t>http://www.mast.ifsttar.fr/</t>
  </si>
  <si>
    <t>http://www.ts2.ifsttar.fr/</t>
  </si>
  <si>
    <t>http://www.dest.ifsttar.fr/</t>
  </si>
  <si>
    <t>http://www.splott.ifsttar.fr/</t>
  </si>
  <si>
    <t>http://www.ease.ifsttar.fr/</t>
  </si>
  <si>
    <t>http://www.lae.ifsttar.fr/</t>
  </si>
  <si>
    <t>http://www.lpc.ifsttar.fr/</t>
  </si>
  <si>
    <t>http://www.lee.ifsttar.fr/</t>
  </si>
  <si>
    <t>http://www.lvmt.fr/</t>
  </si>
  <si>
    <t>Systèmes ferroviaires, sécurité, sûreté, optimisation, trafic ferroviaire</t>
  </si>
  <si>
    <t>Transports, modèles, maintenance, traces numériques, mobilité, gestion, systèmes</t>
  </si>
  <si>
    <t>Conception, simulation, évaluation, sécurité, transports routiers, usages</t>
  </si>
  <si>
    <t>Outils expérimentaux, capteurs, simulation numérique, microélectronique</t>
  </si>
  <si>
    <t>Semi-conducteurs, électronique de puissance, stockage électrique, pile à combustible</t>
  </si>
  <si>
    <t>Structures, instrumentation intégrée, monitoring, diagnostic, détection de défaut</t>
  </si>
  <si>
    <t>Géolocalisation, données de mobilités, usages individuels, localisation indoor</t>
  </si>
  <si>
    <t>Modélisation et régulation, trafic routier, optimisation, automatique, usages</t>
  </si>
  <si>
    <t>Systèmes d'assistance à la conduite, véhicule autonome, ecoconduite</t>
  </si>
  <si>
    <t xml:space="preserve">Matériaux, assemblages, composites, capteurs </t>
  </si>
  <si>
    <t>Télécommunications pour les systèmes de transports, localisation, surveillance</t>
  </si>
  <si>
    <t>Modélisation des infrastructures, chaussées innovantes, diagnostic, maintenance</t>
  </si>
  <si>
    <t>Matériaux du Genie Civil, fabrication, bétons, granulats, écomatériaux</t>
  </si>
  <si>
    <t>Mécanique, physique des matériaux et des structures, rhéologie, géophysique, géotechnique</t>
  </si>
  <si>
    <t xml:space="preserve">Grandes structures du génie civil, ouvrages, expérimentation, modélisation, essai  </t>
  </si>
  <si>
    <t>Structures métalliques, cables, armatures, dégradation, fatigue, essais</t>
  </si>
  <si>
    <t>Physico-chimie des matériaux de construction, écomatériaux, matériaux biosourcés</t>
  </si>
  <si>
    <t>Ouvrages d'art, fiabilité, durabilité, dégradation, auscultation, diagnostic, maintenance</t>
  </si>
  <si>
    <t>Matériaux pour les infrsatructures, économes en ressources et en énergie</t>
  </si>
  <si>
    <t>Cycle de l'eau, micropolluants, inondations, eau en ville, sols urbains</t>
  </si>
  <si>
    <t>Ouvrages géotechniques, terrassements, sollicitations complexes, sismique, centrifugeuse</t>
  </si>
  <si>
    <t>Géophysique de subsurface, contrôle non-destructif, auscultation radar, ondes</t>
  </si>
  <si>
    <t>Géotechnique, géologie, mécanique des roches, ouvrages, dimensionnement</t>
  </si>
  <si>
    <t>Sciences de la Terre, géochimie, géophysique, ondes, tectonique, risques sismiques</t>
  </si>
  <si>
    <t>Sismologie pour l'ingénieur, géotechnique sismique, dynamique des sols, risques sismiques</t>
  </si>
  <si>
    <t>Ouvrages géotechniques, géomatériaux, sols traités, terrains, risques naturels</t>
  </si>
  <si>
    <t>Bruit dans l'environnement, acoustique, transports terrestres, impacts sonores</t>
  </si>
  <si>
    <t>Psychologie, comportements des usagers, transports, processus sociaux et cognitifs</t>
  </si>
  <si>
    <t>Evaluation des infrastructures de transport, impacts environnementaux, sécurité</t>
  </si>
  <si>
    <t>Tutelles Ucible (1)</t>
  </si>
  <si>
    <t>ED (2)</t>
  </si>
  <si>
    <t>RÉFÉRENT HCERES (3)</t>
  </si>
  <si>
    <t>MAIL Dir. Adjoint.e</t>
  </si>
  <si>
    <t>DIRECTEUR/TRICE ADJOINT/E (4)</t>
  </si>
  <si>
    <t>eric.dumont@ifsttar.fr</t>
  </si>
  <si>
    <t>MAIL Directeur.trice (4)</t>
  </si>
  <si>
    <t>EC/C (EC/C statutaires et Ingénieurs assimilés chercheurs) (5)</t>
  </si>
  <si>
    <t>HDR (ou DR ou Prof) (6)</t>
  </si>
  <si>
    <t>ITA (7)</t>
  </si>
  <si>
    <t>Doctorants (8)</t>
  </si>
  <si>
    <t>Mots-clefs (9)</t>
  </si>
  <si>
    <t>Discipline HCERES Principale (10)</t>
  </si>
  <si>
    <t>Eléments de méthodologie pour remplir le tableau</t>
  </si>
  <si>
    <t>On recherche les valeurs et noms au 31/12/2016.</t>
  </si>
  <si>
    <t>Date de "valeur"</t>
  </si>
  <si>
    <t>(4)</t>
  </si>
  <si>
    <t>Etablissements tutelles de l'unité membres de l'Ucible ; les colonnes suivantes permettent de détailler les autres tutelles membres du Consortium de l'Isite, puis les autres tutelles</t>
  </si>
  <si>
    <t xml:space="preserve">ED (2) </t>
  </si>
  <si>
    <t>Ecoles doctorales de rattachement (jusqu'à deux ED)</t>
  </si>
  <si>
    <t>Référent HCERES (3)</t>
  </si>
  <si>
    <t>Tutelle déposant le dossier d'évaluation HCERES</t>
  </si>
  <si>
    <t>Le cas échéant</t>
  </si>
  <si>
    <t>Permet d'avoir une idée du nombre de chercheurs permanents (sans pondération par 1/2 pour les EC). Inclut les ingénieurs ayant une réelle activité de recherche (produisant au sens HCERES). Ne pas inclure les EC et C émérites. Ne pas inclure les chercheurs associés s'ils ne conduisent pas un mi-temps ou plus de recherche dans le laboratoire</t>
  </si>
  <si>
    <t>Permet d'avoir le nombre d'encadrants dans l'unité. Ne pas inclure les émérites.</t>
  </si>
  <si>
    <t>Nombre cumulé de permanents Techniciens, Ingénieurs non "chercheurs" et Adminitratifs.</t>
  </si>
  <si>
    <t>Nombre de doctorants effectuant la majorité de leur temps de thèse dans le laboratoire.</t>
  </si>
  <si>
    <t>Mots-clefs permettant de se donner une bonne idée de l'activité de recherche du laboratoire.</t>
  </si>
  <si>
    <t>Discipline principales (et idem pour secondaire et de rang 3) au sens HCERES, pour le labo. Cf. dernier dossier  HCERES du laboratoire.</t>
  </si>
  <si>
    <t>http://acp.u-pem.fr/</t>
  </si>
  <si>
    <t>http://www.dicen-idf.org/</t>
  </si>
  <si>
    <t>http://lisaa.u-pem.fr/</t>
  </si>
  <si>
    <t xml:space="preserve">Innovation et création, savoirs techniques ; textes, discours et représentations </t>
  </si>
  <si>
    <t>http://esycom.u-pem.fr/</t>
  </si>
  <si>
    <t>ingénierie des systèmes de communication, des capteurs et des microsystèmes</t>
  </si>
  <si>
    <t>maths, analyse, probabilités, statistiques, EDP</t>
  </si>
  <si>
    <t>Informatique, algorithme, signal, réseaux, temps-réel, etc…</t>
  </si>
  <si>
    <t>Risques urbains, économie urbaine, territoire, culture technique, infrastructures, organisation</t>
  </si>
  <si>
    <t>http://lge.u-pem.fr/</t>
  </si>
  <si>
    <t>Eau et pollution des sols, géomatériaux, stockage de déchets</t>
  </si>
  <si>
    <t>http://www.u-pem.fr/recherche/unites-de-recherche/lipha-pe-ea-7373/</t>
  </si>
  <si>
    <t>Politique, philosophie pratique, éthique</t>
  </si>
  <si>
    <t>http://umr-lisis.fr/</t>
  </si>
  <si>
    <t>Innovation scientifique et technique, science en société, action publique, organisation</t>
  </si>
  <si>
    <t>Chimie théorique, mécanique des matériaux, multiéchelle, biomécanique</t>
  </si>
  <si>
    <t>Travail, firmes, politiques publiques, macroéconomie, croissance, économétrie</t>
  </si>
  <si>
    <t>Finance, management, marketing</t>
  </si>
  <si>
    <t>http://www.centre-cired.fr/index.php/fr/</t>
  </si>
  <si>
    <t>Environnement, développement durable, économie publique</t>
  </si>
  <si>
    <t>http://recherche.ign.fr/presentation.php</t>
  </si>
  <si>
    <t>https://cermics-lab.enpc.fr/</t>
  </si>
  <si>
    <t>Mathématiques appliquées, probabilités appliquées, modélisation, analyse, optimisation</t>
  </si>
  <si>
    <t>http://www.enpc.fr/hydrologie-meteorologie-et-complexite</t>
  </si>
  <si>
    <t>Hydrologie, météorologie, télédétection, physique statistique, analyse multifractale</t>
  </si>
  <si>
    <t>http://www.enpc.fr/centre-denseignement-et-de-recherche-en-environnement-atmospherique</t>
  </si>
  <si>
    <t>Environnement atmosphérique, pollution, chimie, assimilation de données</t>
  </si>
  <si>
    <t>http://www.enpc.fr/stub-43</t>
  </si>
  <si>
    <t>Hydrologie urbaine, contaminants, milieux anthropisés, politique et gestion des eaux urbaines</t>
  </si>
  <si>
    <t>http://www.enpc.fr/laboratoire-d-hydraulique-saint-venant</t>
  </si>
  <si>
    <t>Hydraulique, environnement, risques naturels, aléas côtiers, énergie, littoral</t>
  </si>
  <si>
    <t>http://www.enpc.fr/paris-jourdan-sciences-economiques</t>
  </si>
  <si>
    <t>Economie théorique, marchés, économie publique, macroéconomie, développement</t>
  </si>
  <si>
    <t>http://www.enpc.fr/stub-163</t>
  </si>
  <si>
    <t>Climatologie, atmosphères, modélisations du changement climatique, planétologie</t>
  </si>
  <si>
    <t>Sécurité routière, Modèles du corps humain, traumatologie, simulation, protection, prévention, réparation</t>
  </si>
  <si>
    <t>Sécurité routière, accidentologie, aménagement, dynamique du véhicule</t>
  </si>
  <si>
    <t>Epidémiologie,  sécurité routière, accidentologie, santé au travail, politiques publiques</t>
  </si>
  <si>
    <t>Sécurité routière, Ergonomie cognitive, comportement, aide à la conduite,  frein à la mobilité, socio-psychologie, handicap</t>
  </si>
  <si>
    <t>Sécurité routière, confort, modèles du corps humain, orthopédie, rééducation, simulation, dynamique des stuctures</t>
  </si>
  <si>
    <t>Labo Ucible</t>
  </si>
  <si>
    <t>veronique.ruban@ifsttar.fr</t>
  </si>
  <si>
    <t>luc.thorel@ifsttar.fr</t>
  </si>
  <si>
    <t>odile.abraham@ifsttar.fr</t>
  </si>
  <si>
    <t>jean-pierre.rajot@ifsttar.fr</t>
  </si>
  <si>
    <t>BOUGUENAIS</t>
  </si>
  <si>
    <t>ROUTE DE BOUAYE</t>
  </si>
  <si>
    <t>Cité de Mobilités - 25 Avenue François Mitterrand</t>
  </si>
  <si>
    <t>BRON</t>
  </si>
  <si>
    <t>20, rue Élisée Reclus - BP 70317</t>
  </si>
  <si>
    <t>VILLENEUVE D'ASCQ</t>
  </si>
  <si>
    <t>Bd. P. Dramard, Faculté de Medecine secteur-Nord</t>
  </si>
  <si>
    <t>MARSEILLE 20</t>
  </si>
  <si>
    <t>Chemin de la Croix Blanche</t>
  </si>
  <si>
    <t>SALON DE PROVENCE</t>
  </si>
  <si>
    <t>25 Allée des Marronniers</t>
  </si>
  <si>
    <t>VERSAILLES</t>
  </si>
  <si>
    <t>Université Grenoble Alpes - CS 40700</t>
  </si>
  <si>
    <t>GRENOBLE</t>
  </si>
  <si>
    <t>veronique.cerezo@ifsttar.fr</t>
  </si>
  <si>
    <t>judicael.picaut@ifsttar.fr</t>
  </si>
  <si>
    <t>Joël LELONG</t>
  </si>
  <si>
    <t>joel.lelong@ifsttar.fr</t>
  </si>
  <si>
    <t>valerie.gyselinck@ifsttar.fr</t>
  </si>
  <si>
    <t>serge.pelissier@ifsttar.fr</t>
  </si>
  <si>
    <t>karam.sab@enpc.fr</t>
  </si>
  <si>
    <t>francois.combes@ifsttar.fr</t>
  </si>
  <si>
    <t>pierre.hornych@ifsttar.fr</t>
  </si>
  <si>
    <t>bogdan.cazacliu@ifsttar.fr</t>
  </si>
  <si>
    <t>ferhat.hammoum@ifsttar.fr</t>
  </si>
  <si>
    <t>laurent.gaillet@ifsttar.fr</t>
  </si>
  <si>
    <t>joaquin.rodriguez@ifsttar.fr</t>
  </si>
  <si>
    <t>vincent.le-cam@ifsttar.fr</t>
  </si>
  <si>
    <t>valerie.renaudin@ifsttar.fr</t>
  </si>
  <si>
    <t>charles.tatkeu@ifsttar.fr</t>
  </si>
  <si>
    <t>dominique.gruyer@ifsttar.fr</t>
  </si>
  <si>
    <t>monssef.drissi-habti@ifsttar.fr</t>
  </si>
  <si>
    <t>pierre-jean.arnoux@ifsttar.fr</t>
  </si>
  <si>
    <t>catherine.berthelon@ifsttar.fr</t>
  </si>
  <si>
    <t>martine.hours@ifsttar.fr</t>
  </si>
  <si>
    <t>helene.tattegrain@ifsttar.fr</t>
  </si>
  <si>
    <t>david.mitton@ifsttar.fr</t>
  </si>
  <si>
    <t>pascal.larzabal@u-psud.fr</t>
  </si>
  <si>
    <t>stephane.guillot@ujf-grenoble.fr</t>
  </si>
  <si>
    <t>Département Aménagement, Mobilité, Environnement</t>
  </si>
  <si>
    <t>Département Composants et Systèmes</t>
  </si>
  <si>
    <t>Départements Géotechnique, Environnement, Risques, Sciences de la Terre</t>
  </si>
  <si>
    <t>Département Matériaux et Structures</t>
  </si>
  <si>
    <t>Département Transport, Santé, Sécurité</t>
  </si>
  <si>
    <t>Corinne BLANQUART</t>
  </si>
  <si>
    <t>Frédéric BOURQUIN</t>
  </si>
  <si>
    <t>Eric GAUME</t>
  </si>
  <si>
    <t>Dominique MIGNOT</t>
  </si>
  <si>
    <t>frederic.bourquin@ifsttar.fr</t>
  </si>
  <si>
    <t>eric.gaume@ifsttar.fr</t>
  </si>
  <si>
    <t>Thierry KRETZ</t>
  </si>
  <si>
    <t>thierry.kretz@ifsttar.fr</t>
  </si>
  <si>
    <t>dominique.mignot@ifsttar.fr</t>
  </si>
  <si>
    <t>-</t>
  </si>
  <si>
    <t>anne.aguilera@ifsttar.fr, michel.berengier@ifsttar.fr, rochdi.trigui@ifsttar.fr</t>
  </si>
  <si>
    <t>A. Aguilera, M. Bérengier, R. Trigui</t>
  </si>
  <si>
    <t>N.E. El Faouzi, J.P. Lebacque</t>
  </si>
  <si>
    <t>nour-eddin.elfaouzi@ifsttar.fr, jean-patrick.lebacque@ifsttar.fr</t>
  </si>
  <si>
    <t>nour-eddin.elfaouzi@ifsttar.fr</t>
  </si>
  <si>
    <t>J.P. Rajot, P. Cote, J.F. Semblat</t>
  </si>
  <si>
    <t>jean-pierre.rajot@ifsttar.fr, philippe.cote@ifsttar.fr, jean-francois.semblat@ifsttar.fr</t>
  </si>
  <si>
    <t>B. Godart, F. Toutlemonde, J.M. Torrenti, C. Tessier</t>
  </si>
  <si>
    <t>bruno.godart@ifsttar.fr, francois.toutlemonde@ifsttar.fr, christian.tessier@ifsttar.fr, jean-michel.torrenti@ifsttar.fr</t>
  </si>
  <si>
    <t>P. Vezin, J. Yerpez</t>
  </si>
  <si>
    <t>philippe.vezin@ifsttar.fr, joel.yerpez@ifsttar.fr</t>
  </si>
  <si>
    <t>Laurent HIVERT</t>
  </si>
  <si>
    <t>laurent.hivert@ifsttar.fr</t>
  </si>
  <si>
    <t>Régine Seidowsky</t>
  </si>
  <si>
    <t>regine.seidowsky@ifsttar.fr</t>
  </si>
  <si>
    <t>Ludovic Leclercq</t>
  </si>
  <si>
    <t>ludovic.leclercq@entpe.fr</t>
  </si>
  <si>
    <t>Olivier Orfila</t>
  </si>
  <si>
    <t>olivier.orfila@ifsttar.fr</t>
  </si>
  <si>
    <t>Dominique Siegert</t>
  </si>
  <si>
    <t>dominique.siegert@ifsttar.fr</t>
  </si>
  <si>
    <t>Zoubir Khatir</t>
  </si>
  <si>
    <t>zoubir.khatir@ifsttar.fr</t>
  </si>
  <si>
    <t>Jean Dumoulin</t>
  </si>
  <si>
    <t>jean.dumoulin@ifsttar.fr</t>
  </si>
  <si>
    <t>Thierry Dubreucq</t>
  </si>
  <si>
    <t>thierry.dubreucq@ifsttar.fr</t>
  </si>
  <si>
    <t>Thierry Chaussadent</t>
  </si>
  <si>
    <t>thierry.chaussadent@ifsttar.fr</t>
  </si>
  <si>
    <t>Renaud-Pierre Martin</t>
  </si>
  <si>
    <t>renaud-pierre.martin@ifsttar.fr</t>
  </si>
  <si>
    <t>Véronique Baroghel-Bouny</t>
  </si>
  <si>
    <t>teddy.fen-chong@ifsttar.fr</t>
  </si>
  <si>
    <t>pierre.argoul@ifsttar.fr</t>
  </si>
  <si>
    <t>André Orcesi</t>
  </si>
  <si>
    <t>andre.orcesi@ifsttar.fr</t>
  </si>
  <si>
    <t>Patrick Richard</t>
  </si>
  <si>
    <t>patrick.richard@ifsttar.fr</t>
  </si>
  <si>
    <t>Jean-Michel Simonin</t>
  </si>
  <si>
    <t>jean-michel.simonin@ifsttar.fr</t>
  </si>
  <si>
    <t>Thierry Sedran</t>
  </si>
  <si>
    <t>thierry.sedran@ifsttar.fr</t>
  </si>
  <si>
    <t>Lamine Dieng</t>
  </si>
  <si>
    <t>lamine.dieng@ifsttar.fr</t>
  </si>
  <si>
    <t>François Chevoir</t>
  </si>
  <si>
    <t>francois.chevoir@ifsttar.fr</t>
  </si>
  <si>
    <t>Laurence Cheze</t>
  </si>
  <si>
    <t>laurence.cheze@univ-lyon1.fr</t>
  </si>
  <si>
    <t>Aline Alauzet</t>
  </si>
  <si>
    <t>aline.alauzet@ifsttar.fr</t>
  </si>
  <si>
    <t>J.L. Martin, B. Charbotel</t>
  </si>
  <si>
    <t>jean-louis.martin@ifsttar.fr, barbara.charbotel-coing-boyat@univ-lyon1.fr</t>
  </si>
  <si>
    <t>M. Guilbot, T. Serre</t>
  </si>
  <si>
    <t>michele.guilbot@ifsttar.fr, thierry.serre@ifsttar.fr</t>
  </si>
  <si>
    <t>Groupes sociaux, logiques de pouvoir, politiques publiques, échelles, villes, territoires</t>
  </si>
  <si>
    <t>cf. mots-clefs des labos de AME</t>
  </si>
  <si>
    <t>cf. mots-clefs des labos de COSYS</t>
  </si>
  <si>
    <t>cf. mots-clefs des labos de GERS</t>
  </si>
  <si>
    <t>cf. mots-clefs des labos de MAST</t>
  </si>
  <si>
    <t>cf. mots-clefs des labos de TS2</t>
  </si>
  <si>
    <t>GERS/ISTERRE</t>
  </si>
  <si>
    <t>AME/LVMT</t>
  </si>
  <si>
    <t>MAST/NAVIER</t>
  </si>
  <si>
    <t>EDISS 205</t>
  </si>
  <si>
    <t>SMH 463</t>
  </si>
  <si>
    <t>SPIGA</t>
  </si>
  <si>
    <t>Bétons, formulation, microstructure, durabilité</t>
  </si>
  <si>
    <t>SPI 072</t>
  </si>
  <si>
    <t>SP 285</t>
  </si>
  <si>
    <t>SPIGA 498</t>
  </si>
  <si>
    <t>MEGA 162</t>
  </si>
  <si>
    <t>AME/GEOLOC</t>
  </si>
  <si>
    <t>Stéphane BERDAH</t>
  </si>
  <si>
    <t>stephane.berdah@ap-hm.fr</t>
  </si>
  <si>
    <t>MEGA 62</t>
  </si>
  <si>
    <t>COSYS TOTAL</t>
  </si>
  <si>
    <t>AME TOTAL</t>
  </si>
  <si>
    <t>GERS TOTAL</t>
  </si>
  <si>
    <t>MAST TOTAL</t>
  </si>
  <si>
    <t>TS2 TOTAL</t>
  </si>
  <si>
    <t>Marne et Nantes</t>
  </si>
  <si>
    <t>Gilles HUBERT, corr. EIVP : Leila Kebir</t>
  </si>
  <si>
    <t>gilles.hubert@u-pem.fr, leila.kebir@eivp-paris.fr</t>
  </si>
  <si>
    <t>Action collective médiatisée, editorialisation, traçabilité, intelligence économique/stratégique</t>
  </si>
  <si>
    <t>Équipe de Recherche sur l'Utilisation des Données Individuelles en lien avec la Théorie Economique</t>
  </si>
  <si>
    <t>http://www.erudite.univ-paris-est.fr/</t>
  </si>
  <si>
    <t>Sylvie CHEVRIER</t>
  </si>
  <si>
    <t>sylvie.chevrier@u-pem.fr</t>
  </si>
  <si>
    <t>http://www.irg.univ-paris-est.fr/</t>
  </si>
  <si>
    <t>http://www.laburba.fr/</t>
  </si>
  <si>
    <t>Dynamique urbaine, développement territorial, politique publique, habitat, ville durable</t>
  </si>
  <si>
    <t>http://umr-math.univ-mlv.fr/</t>
  </si>
  <si>
    <t>Pascal UGHETTO, Gilles JEANNOT</t>
  </si>
  <si>
    <t>pascal.ughetto@u-pem.fr, gilles.jeannot@enpc.fr</t>
  </si>
  <si>
    <t>http://www.latts.fr/</t>
  </si>
  <si>
    <t>Jamal NAJIM</t>
  </si>
  <si>
    <t>jamal.najim@u-pem.fr</t>
  </si>
  <si>
    <t>http://igm.univ-mlv.fr/LIGM/</t>
  </si>
  <si>
    <t>Yves PALAU</t>
  </si>
  <si>
    <t>palau@u-pec.fr</t>
  </si>
  <si>
    <t>Caroline TROTOT</t>
  </si>
  <si>
    <t>caroline.trotot@u-pem.fr</t>
  </si>
  <si>
    <t>http://msme.u-pem.fr/</t>
  </si>
  <si>
    <t>complet</t>
  </si>
  <si>
    <t>STIM</t>
  </si>
  <si>
    <t>CLI</t>
  </si>
  <si>
    <t>CCC</t>
  </si>
  <si>
    <t>MEGA</t>
  </si>
  <si>
    <t>SESAM</t>
  </si>
  <si>
    <t>Pollution atmosphérique et transports, mobilité durable, perception des nuisances</t>
  </si>
  <si>
    <t>EGAAL</t>
  </si>
  <si>
    <t>SPI</t>
  </si>
  <si>
    <t>TUE</t>
  </si>
  <si>
    <t>CIRAD</t>
  </si>
  <si>
    <t>ENPC, UPEC</t>
  </si>
  <si>
    <t>EDF LNH</t>
  </si>
  <si>
    <t>Campus Jourdan</t>
  </si>
  <si>
    <t>ENS/UPMC</t>
  </si>
  <si>
    <t>IGN</t>
  </si>
  <si>
    <t>benedicte.bucher@ign.fr</t>
  </si>
  <si>
    <t>Saint-Mandé</t>
  </si>
  <si>
    <t>73 avenue de Paris</t>
  </si>
  <si>
    <t>Information géographique, métrologie, optoélectronique, géomatique, photogrammétrie, vision par ordinateur, sémiologie, analyse spatiale</t>
  </si>
  <si>
    <t>ex-LAREG à l'IPGP ?</t>
  </si>
  <si>
    <t>ENSAPB, ENSAPM, ENSAPLV, CNRS</t>
  </si>
  <si>
    <t>Aucune</t>
  </si>
  <si>
    <t>Données manquantes au 23/05/2018</t>
  </si>
  <si>
    <t>Mise à jour pour Ausser</t>
  </si>
  <si>
    <t>UMR Architecture Urbanisme Sociétés : savoirs, enseignement, recherche (4 équipes)</t>
  </si>
  <si>
    <t>Architecture, Urbanisme, Sociétés</t>
  </si>
  <si>
    <t>http://umrausser.cnrs.fr/</t>
  </si>
  <si>
    <t>Modifs depuis novembre 2017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</si>
</sst>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0066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 tint="0.14999847407452621"/>
      <name val="Calibri"/>
      <family val="2"/>
      <scheme val="minor"/>
    </font>
    <font>
      <i/>
      <sz val="11"/>
      <color theme="1" tint="0.14999847407452621"/>
      <name val="Calibri"/>
      <family val="2"/>
    </font>
    <font>
      <i/>
      <u/>
      <sz val="11"/>
      <color theme="1" tint="0.1499984740745262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144">
    <xf numFmtId="0" fontId="0" fillId="0" borderId="0" xfId="0"/>
    <xf numFmtId="0" fontId="0" fillId="0" borderId="0" xfId="0" applyFont="1"/>
    <xf numFmtId="0" fontId="7" fillId="0" borderId="0" xfId="0" applyFont="1" applyFill="1" applyBorder="1"/>
    <xf numFmtId="0" fontId="0" fillId="0" borderId="0" xfId="0" applyFont="1" applyFill="1"/>
    <xf numFmtId="0" fontId="7" fillId="0" borderId="0" xfId="0" applyFont="1" applyFill="1"/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11" fillId="4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0" fillId="0" borderId="0" xfId="0" applyFont="1" applyAlignment="1"/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2" fillId="3" borderId="2" xfId="0" applyFont="1" applyFill="1" applyBorder="1" applyAlignment="1">
      <alignment horizontal="center" vertical="center" wrapText="1"/>
    </xf>
    <xf numFmtId="0" fontId="13" fillId="0" borderId="0" xfId="0" applyFont="1"/>
    <xf numFmtId="0" fontId="9" fillId="3" borderId="2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quotePrefix="1" applyAlignment="1">
      <alignment horizontal="center" wrapText="1"/>
    </xf>
    <xf numFmtId="0" fontId="9" fillId="5" borderId="2" xfId="0" applyFont="1" applyFill="1" applyBorder="1" applyAlignment="1">
      <alignment horizontal="center" wrapText="1"/>
    </xf>
    <xf numFmtId="0" fontId="0" fillId="5" borderId="2" xfId="0" applyFill="1" applyBorder="1" applyAlignment="1">
      <alignment wrapText="1"/>
    </xf>
    <xf numFmtId="0" fontId="9" fillId="5" borderId="2" xfId="0" quotePrefix="1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0" fillId="2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3" fillId="0" borderId="2" xfId="0" applyFont="1" applyFill="1" applyBorder="1"/>
    <xf numFmtId="0" fontId="13" fillId="0" borderId="2" xfId="0" applyFont="1" applyFill="1" applyBorder="1" applyAlignment="1">
      <alignment vertical="top" wrapText="1"/>
    </xf>
    <xf numFmtId="0" fontId="0" fillId="6" borderId="6" xfId="0" applyFont="1" applyFill="1" applyBorder="1" applyAlignment="1">
      <alignment vertical="center" wrapText="1"/>
    </xf>
    <xf numFmtId="0" fontId="0" fillId="6" borderId="6" xfId="0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left"/>
    </xf>
    <xf numFmtId="0" fontId="0" fillId="6" borderId="6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left" vertical="center" wrapText="1"/>
    </xf>
    <xf numFmtId="0" fontId="13" fillId="6" borderId="6" xfId="0" applyFont="1" applyFill="1" applyBorder="1" applyAlignment="1">
      <alignment horizontal="center"/>
    </xf>
    <xf numFmtId="0" fontId="8" fillId="6" borderId="6" xfId="1" applyFill="1" applyBorder="1" applyAlignment="1" applyProtection="1">
      <alignment horizontal="center"/>
    </xf>
    <xf numFmtId="0" fontId="13" fillId="6" borderId="6" xfId="0" applyFont="1" applyFill="1" applyBorder="1"/>
    <xf numFmtId="0" fontId="13" fillId="6" borderId="6" xfId="0" applyFont="1" applyFill="1" applyBorder="1" applyAlignment="1">
      <alignment vertical="top" wrapText="1"/>
    </xf>
    <xf numFmtId="0" fontId="0" fillId="6" borderId="3" xfId="0" applyFill="1" applyBorder="1"/>
    <xf numFmtId="0" fontId="0" fillId="6" borderId="3" xfId="0" applyFont="1" applyFill="1" applyBorder="1" applyAlignment="1">
      <alignment horizontal="left" vertical="center" wrapText="1"/>
    </xf>
    <xf numFmtId="0" fontId="0" fillId="6" borderId="3" xfId="0" applyFont="1" applyFill="1" applyBorder="1" applyAlignment="1">
      <alignment horizontal="left"/>
    </xf>
    <xf numFmtId="0" fontId="0" fillId="6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center"/>
    </xf>
    <xf numFmtId="0" fontId="8" fillId="6" borderId="3" xfId="1" applyFill="1" applyBorder="1" applyAlignment="1" applyProtection="1">
      <alignment horizontal="center"/>
    </xf>
    <xf numFmtId="0" fontId="13" fillId="6" borderId="3" xfId="0" applyFont="1" applyFill="1" applyBorder="1" applyAlignment="1">
      <alignment wrapText="1"/>
    </xf>
    <xf numFmtId="0" fontId="13" fillId="6" borderId="3" xfId="0" applyFont="1" applyFill="1" applyBorder="1" applyAlignment="1">
      <alignment vertical="top" wrapText="1"/>
    </xf>
    <xf numFmtId="0" fontId="0" fillId="6" borderId="3" xfId="0" applyFont="1" applyFill="1" applyBorder="1" applyAlignment="1">
      <alignment vertical="center" wrapText="1"/>
    </xf>
    <xf numFmtId="0" fontId="13" fillId="6" borderId="3" xfId="0" applyFont="1" applyFill="1" applyBorder="1"/>
    <xf numFmtId="0" fontId="13" fillId="6" borderId="3" xfId="0" applyFont="1" applyFill="1" applyBorder="1" applyAlignment="1">
      <alignment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vertical="center"/>
    </xf>
    <xf numFmtId="0" fontId="0" fillId="6" borderId="3" xfId="0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/>
    </xf>
    <xf numFmtId="0" fontId="0" fillId="6" borderId="3" xfId="0" applyFill="1" applyBorder="1" applyAlignment="1">
      <alignment vertical="center" wrapText="1"/>
    </xf>
    <xf numFmtId="0" fontId="0" fillId="7" borderId="0" xfId="0" applyFill="1" applyBorder="1" applyAlignment="1">
      <alignment vertical="center"/>
    </xf>
    <xf numFmtId="0" fontId="0" fillId="7" borderId="3" xfId="0" applyFill="1" applyBorder="1" applyAlignment="1">
      <alignment vertical="center" wrapText="1"/>
    </xf>
    <xf numFmtId="0" fontId="13" fillId="7" borderId="3" xfId="0" applyFont="1" applyFill="1" applyBorder="1" applyAlignment="1">
      <alignment horizontal="left" vertical="center" wrapText="1"/>
    </xf>
    <xf numFmtId="0" fontId="0" fillId="7" borderId="3" xfId="0" applyFont="1" applyFill="1" applyBorder="1" applyAlignment="1">
      <alignment horizontal="left" vertical="center" wrapText="1"/>
    </xf>
    <xf numFmtId="0" fontId="0" fillId="7" borderId="3" xfId="0" applyFill="1" applyBorder="1" applyAlignment="1">
      <alignment horizontal="left" vertical="center" wrapText="1"/>
    </xf>
    <xf numFmtId="0" fontId="13" fillId="7" borderId="3" xfId="0" quotePrefix="1" applyFont="1" applyFill="1" applyBorder="1" applyAlignment="1">
      <alignment horizontal="left" vertical="center" wrapText="1"/>
    </xf>
    <xf numFmtId="0" fontId="0" fillId="7" borderId="3" xfId="0" applyFont="1" applyFill="1" applyBorder="1" applyAlignment="1">
      <alignment horizontal="left"/>
    </xf>
    <xf numFmtId="0" fontId="0" fillId="7" borderId="3" xfId="0" applyFill="1" applyBorder="1" applyAlignment="1">
      <alignment horizontal="center" vertical="center" wrapText="1"/>
    </xf>
    <xf numFmtId="0" fontId="6" fillId="7" borderId="3" xfId="1" applyFont="1" applyFill="1" applyBorder="1" applyAlignment="1" applyProtection="1">
      <alignment horizontal="left" vertical="center" wrapText="1"/>
    </xf>
    <xf numFmtId="0" fontId="13" fillId="7" borderId="3" xfId="0" applyFont="1" applyFill="1" applyBorder="1" applyAlignment="1">
      <alignment horizontal="center"/>
    </xf>
    <xf numFmtId="0" fontId="8" fillId="7" borderId="3" xfId="1" applyFill="1" applyBorder="1" applyAlignment="1" applyProtection="1">
      <alignment horizontal="center"/>
    </xf>
    <xf numFmtId="0" fontId="13" fillId="7" borderId="3" xfId="0" applyFont="1" applyFill="1" applyBorder="1"/>
    <xf numFmtId="0" fontId="13" fillId="7" borderId="3" xfId="0" applyFont="1" applyFill="1" applyBorder="1" applyAlignment="1">
      <alignment vertical="top" wrapText="1"/>
    </xf>
    <xf numFmtId="0" fontId="0" fillId="7" borderId="3" xfId="0" applyFont="1" applyFill="1" applyBorder="1" applyAlignment="1">
      <alignment vertical="center"/>
    </xf>
    <xf numFmtId="0" fontId="0" fillId="7" borderId="3" xfId="0" applyFont="1" applyFill="1" applyBorder="1" applyAlignment="1">
      <alignment vertical="center" wrapText="1"/>
    </xf>
    <xf numFmtId="0" fontId="0" fillId="7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vertical="center"/>
    </xf>
    <xf numFmtId="0" fontId="13" fillId="7" borderId="3" xfId="0" applyFont="1" applyFill="1" applyBorder="1" applyAlignment="1">
      <alignment vertical="center" wrapText="1"/>
    </xf>
    <xf numFmtId="0" fontId="13" fillId="7" borderId="3" xfId="0" applyFont="1" applyFill="1" applyBorder="1" applyAlignment="1">
      <alignment vertical="center"/>
    </xf>
    <xf numFmtId="0" fontId="13" fillId="7" borderId="3" xfId="0" applyFont="1" applyFill="1" applyBorder="1" applyAlignment="1">
      <alignment horizontal="left"/>
    </xf>
    <xf numFmtId="0" fontId="13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8" fillId="7" borderId="3" xfId="1" applyFill="1" applyBorder="1" applyAlignment="1" applyProtection="1">
      <alignment horizontal="center" vertical="center"/>
    </xf>
    <xf numFmtId="0" fontId="8" fillId="7" borderId="3" xfId="1" applyFill="1" applyBorder="1" applyAlignment="1" applyProtection="1">
      <alignment horizontal="left" vertical="center" wrapText="1"/>
    </xf>
    <xf numFmtId="0" fontId="0" fillId="7" borderId="3" xfId="0" quotePrefix="1" applyFill="1" applyBorder="1" applyAlignment="1">
      <alignment horizontal="center" vertical="center" wrapText="1"/>
    </xf>
    <xf numFmtId="0" fontId="0" fillId="8" borderId="3" xfId="0" applyFill="1" applyBorder="1" applyAlignment="1">
      <alignment vertical="center"/>
    </xf>
    <xf numFmtId="0" fontId="0" fillId="8" borderId="3" xfId="0" applyFill="1" applyBorder="1" applyAlignment="1">
      <alignment vertical="center" wrapText="1"/>
    </xf>
    <xf numFmtId="0" fontId="0" fillId="8" borderId="3" xfId="0" applyFont="1" applyFill="1" applyBorder="1" applyAlignment="1">
      <alignment horizontal="left" vertical="center" wrapText="1"/>
    </xf>
    <xf numFmtId="0" fontId="0" fillId="8" borderId="3" xfId="0" applyFont="1" applyFill="1" applyBorder="1" applyAlignment="1">
      <alignment horizontal="left"/>
    </xf>
    <xf numFmtId="0" fontId="0" fillId="8" borderId="3" xfId="0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6" fillId="8" borderId="3" xfId="1" applyFont="1" applyFill="1" applyBorder="1" applyAlignment="1" applyProtection="1">
      <alignment horizontal="left" vertical="center" wrapText="1"/>
    </xf>
    <xf numFmtId="0" fontId="8" fillId="8" borderId="3" xfId="1" applyFill="1" applyBorder="1" applyAlignment="1" applyProtection="1">
      <alignment horizontal="center"/>
    </xf>
    <xf numFmtId="0" fontId="13" fillId="8" borderId="3" xfId="0" applyFont="1" applyFill="1" applyBorder="1"/>
    <xf numFmtId="0" fontId="13" fillId="8" borderId="3" xfId="0" applyFont="1" applyFill="1" applyBorder="1" applyAlignment="1">
      <alignment vertical="top" wrapText="1"/>
    </xf>
    <xf numFmtId="0" fontId="0" fillId="8" borderId="3" xfId="0" applyFill="1" applyBorder="1" applyAlignment="1">
      <alignment horizontal="left" vertical="center" wrapText="1"/>
    </xf>
    <xf numFmtId="0" fontId="13" fillId="8" borderId="3" xfId="0" quotePrefix="1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center"/>
    </xf>
    <xf numFmtId="0" fontId="13" fillId="8" borderId="3" xfId="0" applyFont="1" applyFill="1" applyBorder="1" applyAlignment="1">
      <alignment vertical="center"/>
    </xf>
    <xf numFmtId="0" fontId="0" fillId="6" borderId="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/>
    </xf>
    <xf numFmtId="0" fontId="5" fillId="6" borderId="3" xfId="1" applyFont="1" applyFill="1" applyBorder="1" applyAlignment="1" applyProtection="1">
      <alignment horizontal="left" vertical="center" wrapText="1"/>
    </xf>
    <xf numFmtId="0" fontId="0" fillId="7" borderId="3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7" borderId="3" xfId="0" applyFill="1" applyBorder="1" applyAlignment="1">
      <alignment horizontal="left"/>
    </xf>
    <xf numFmtId="0" fontId="9" fillId="3" borderId="7" xfId="0" applyFont="1" applyFill="1" applyBorder="1" applyAlignment="1">
      <alignment vertical="center" wrapText="1"/>
    </xf>
    <xf numFmtId="0" fontId="14" fillId="9" borderId="3" xfId="0" applyFont="1" applyFill="1" applyBorder="1" applyAlignment="1">
      <alignment vertical="center"/>
    </xf>
    <xf numFmtId="0" fontId="14" fillId="9" borderId="3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vertical="center" wrapText="1"/>
    </xf>
    <xf numFmtId="0" fontId="15" fillId="9" borderId="3" xfId="0" applyFont="1" applyFill="1" applyBorder="1" applyAlignment="1">
      <alignment horizontal="left" vertical="center" wrapText="1"/>
    </xf>
    <xf numFmtId="0" fontId="14" fillId="9" borderId="3" xfId="0" applyFont="1" applyFill="1" applyBorder="1" applyAlignment="1">
      <alignment horizontal="left" vertical="center" wrapText="1"/>
    </xf>
    <xf numFmtId="0" fontId="14" fillId="9" borderId="3" xfId="0" applyFont="1" applyFill="1" applyBorder="1" applyAlignment="1">
      <alignment horizontal="left"/>
    </xf>
    <xf numFmtId="0" fontId="15" fillId="9" borderId="3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/>
    </xf>
    <xf numFmtId="0" fontId="16" fillId="9" borderId="3" xfId="1" applyFont="1" applyFill="1" applyBorder="1" applyAlignment="1" applyProtection="1">
      <alignment horizontal="center"/>
    </xf>
    <xf numFmtId="0" fontId="14" fillId="9" borderId="3" xfId="0" applyFont="1" applyFill="1" applyBorder="1"/>
    <xf numFmtId="0" fontId="14" fillId="9" borderId="3" xfId="0" applyFont="1" applyFill="1" applyBorder="1" applyAlignment="1">
      <alignment vertical="top" wrapText="1"/>
    </xf>
    <xf numFmtId="0" fontId="14" fillId="0" borderId="0" xfId="0" applyFont="1" applyFill="1" applyBorder="1"/>
    <xf numFmtId="0" fontId="14" fillId="0" borderId="0" xfId="0" applyFont="1" applyFill="1"/>
    <xf numFmtId="0" fontId="14" fillId="9" borderId="3" xfId="0" applyFont="1" applyFill="1" applyBorder="1" applyAlignment="1">
      <alignment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4" fillId="0" borderId="0" xfId="0" applyFont="1"/>
    <xf numFmtId="0" fontId="15" fillId="9" borderId="3" xfId="1" applyFont="1" applyFill="1" applyBorder="1" applyAlignment="1" applyProtection="1">
      <alignment horizontal="left" vertical="center" wrapText="1"/>
    </xf>
    <xf numFmtId="0" fontId="16" fillId="9" borderId="3" xfId="1" applyFont="1" applyFill="1" applyBorder="1" applyAlignment="1" applyProtection="1">
      <alignment horizontal="center" vertical="center" wrapText="1"/>
    </xf>
    <xf numFmtId="0" fontId="13" fillId="7" borderId="3" xfId="0" quotePrefix="1" applyFont="1" applyFill="1" applyBorder="1" applyAlignment="1">
      <alignment horizontal="center"/>
    </xf>
    <xf numFmtId="0" fontId="8" fillId="6" borderId="3" xfId="1" applyFill="1" applyBorder="1" applyAlignment="1" applyProtection="1">
      <alignment horizontal="center" wrapText="1"/>
    </xf>
    <xf numFmtId="0" fontId="7" fillId="0" borderId="0" xfId="0" applyFont="1" applyFill="1" applyAlignment="1">
      <alignment wrapText="1"/>
    </xf>
    <xf numFmtId="0" fontId="13" fillId="6" borderId="3" xfId="0" applyFont="1" applyFill="1" applyBorder="1" applyAlignment="1">
      <alignment horizontal="center" wrapText="1"/>
    </xf>
    <xf numFmtId="0" fontId="0" fillId="11" borderId="3" xfId="0" applyFill="1" applyBorder="1" applyAlignment="1">
      <alignment vertical="center" wrapText="1"/>
    </xf>
    <xf numFmtId="0" fontId="13" fillId="6" borderId="3" xfId="0" applyFont="1" applyFill="1" applyBorder="1" applyAlignment="1"/>
    <xf numFmtId="0" fontId="0" fillId="10" borderId="7" xfId="0" applyFill="1" applyBorder="1" applyAlignment="1">
      <alignment horizontal="left"/>
    </xf>
    <xf numFmtId="0" fontId="0" fillId="10" borderId="8" xfId="0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 wrapText="1"/>
    </xf>
  </cellXfs>
  <cellStyles count="5">
    <cellStyle name="Lien hypertexte" xfId="1" builtinId="8"/>
    <cellStyle name="Lien hypertexte 2" xfId="2"/>
    <cellStyle name="Normal" xfId="0" builtinId="0"/>
    <cellStyle name="Normal 2" xfId="3"/>
    <cellStyle name="Normal 6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1</xdr:row>
      <xdr:rowOff>327660</xdr:rowOff>
    </xdr:from>
    <xdr:to>
      <xdr:col>1</xdr:col>
      <xdr:colOff>792480</xdr:colOff>
      <xdr:row>2</xdr:row>
      <xdr:rowOff>0</xdr:rowOff>
    </xdr:to>
    <xdr:pic>
      <xdr:nvPicPr>
        <xdr:cNvPr id="2397" name="Imag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9380" y="975360"/>
          <a:ext cx="6553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2796540</xdr:colOff>
      <xdr:row>0</xdr:row>
      <xdr:rowOff>777240</xdr:rowOff>
    </xdr:to>
    <xdr:pic>
      <xdr:nvPicPr>
        <xdr:cNvPr id="2398" name="Imag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22220" y="0"/>
          <a:ext cx="2796540" cy="777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it.ifsttar.fr/" TargetMode="External"/><Relationship Id="rId117" Type="http://schemas.openxmlformats.org/officeDocument/2006/relationships/hyperlink" Target="mailto:dominique.siegert@ifsttar.fr" TargetMode="External"/><Relationship Id="rId21" Type="http://schemas.openxmlformats.org/officeDocument/2006/relationships/hyperlink" Target="http://www.emms.ifsttar.fr/" TargetMode="External"/><Relationship Id="rId42" Type="http://schemas.openxmlformats.org/officeDocument/2006/relationships/hyperlink" Target="http://www.lepsis.ifsttar.fr/" TargetMode="External"/><Relationship Id="rId47" Type="http://schemas.openxmlformats.org/officeDocument/2006/relationships/hyperlink" Target="http://www.lma.ifsttar.fr/" TargetMode="External"/><Relationship Id="rId63" Type="http://schemas.openxmlformats.org/officeDocument/2006/relationships/hyperlink" Target="http://esycom.u-pem.fr/" TargetMode="External"/><Relationship Id="rId68" Type="http://schemas.openxmlformats.org/officeDocument/2006/relationships/hyperlink" Target="http://lge.u-pem.fr/" TargetMode="External"/><Relationship Id="rId84" Type="http://schemas.openxmlformats.org/officeDocument/2006/relationships/hyperlink" Target="mailto:veronique.cerezo@ifsttar.fr" TargetMode="External"/><Relationship Id="rId89" Type="http://schemas.openxmlformats.org/officeDocument/2006/relationships/hyperlink" Target="mailto:pierre.argoul@ifsttar.fr" TargetMode="External"/><Relationship Id="rId112" Type="http://schemas.openxmlformats.org/officeDocument/2006/relationships/hyperlink" Target="mailto:stephane.guillot@ujf-grenoble.fr" TargetMode="External"/><Relationship Id="rId133" Type="http://schemas.openxmlformats.org/officeDocument/2006/relationships/hyperlink" Target="http://www.cosys.ifsttar.fr/" TargetMode="External"/><Relationship Id="rId138" Type="http://schemas.openxmlformats.org/officeDocument/2006/relationships/hyperlink" Target="mailto:thierry.kretz@ifsttar.fr" TargetMode="External"/><Relationship Id="rId154" Type="http://schemas.openxmlformats.org/officeDocument/2006/relationships/hyperlink" Target="mailto:palau@u-pec.fr" TargetMode="External"/><Relationship Id="rId16" Type="http://schemas.openxmlformats.org/officeDocument/2006/relationships/hyperlink" Target="mailto:loic.vadelorge@u-pem.fr" TargetMode="External"/><Relationship Id="rId107" Type="http://schemas.openxmlformats.org/officeDocument/2006/relationships/hyperlink" Target="mailto:catherine.berthelon@ifsttar.fr" TargetMode="External"/><Relationship Id="rId11" Type="http://schemas.openxmlformats.org/officeDocument/2006/relationships/hyperlink" Target="mailto:jean-francois.semblat@ifsttar.fr" TargetMode="External"/><Relationship Id="rId32" Type="http://schemas.openxmlformats.org/officeDocument/2006/relationships/hyperlink" Target="https://isterre.fr/" TargetMode="External"/><Relationship Id="rId37" Type="http://schemas.openxmlformats.org/officeDocument/2006/relationships/hyperlink" Target="http://www.geoloc.ifsttar.fr/" TargetMode="External"/><Relationship Id="rId53" Type="http://schemas.openxmlformats.org/officeDocument/2006/relationships/hyperlink" Target="http://www.ease.ifsttar.fr/" TargetMode="External"/><Relationship Id="rId58" Type="http://schemas.openxmlformats.org/officeDocument/2006/relationships/hyperlink" Target="mailto:jean-patrick.lebacque@ifsttar.fr" TargetMode="External"/><Relationship Id="rId74" Type="http://schemas.openxmlformats.org/officeDocument/2006/relationships/hyperlink" Target="http://www.centre-cired.fr/index.php/fr/" TargetMode="External"/><Relationship Id="rId79" Type="http://schemas.openxmlformats.org/officeDocument/2006/relationships/hyperlink" Target="http://www.enpc.fr/centre-denseignement-et-de-recherche-en-environnement-atmospherique" TargetMode="External"/><Relationship Id="rId102" Type="http://schemas.openxmlformats.org/officeDocument/2006/relationships/hyperlink" Target="mailto:charles.tatkeu@ifsttar.fr" TargetMode="External"/><Relationship Id="rId123" Type="http://schemas.openxmlformats.org/officeDocument/2006/relationships/hyperlink" Target="mailto:veronique.baroghel-bouny@ifsttar.fr" TargetMode="External"/><Relationship Id="rId128" Type="http://schemas.openxmlformats.org/officeDocument/2006/relationships/hyperlink" Target="mailto:lamine.dieng@ifsttar.fr" TargetMode="External"/><Relationship Id="rId144" Type="http://schemas.openxmlformats.org/officeDocument/2006/relationships/hyperlink" Target="http://www.cosys.ifsttar.fr/" TargetMode="External"/><Relationship Id="rId149" Type="http://schemas.openxmlformats.org/officeDocument/2006/relationships/hyperlink" Target="mailto:thierry.kretz@ifsttar.fr" TargetMode="External"/><Relationship Id="rId5" Type="http://schemas.openxmlformats.org/officeDocument/2006/relationships/hyperlink" Target="mailto:Manon.Dos-Santos@u-pem.fr" TargetMode="External"/><Relationship Id="rId90" Type="http://schemas.openxmlformats.org/officeDocument/2006/relationships/hyperlink" Target="mailto:pierre.zembri@enpc.fr" TargetMode="External"/><Relationship Id="rId95" Type="http://schemas.openxmlformats.org/officeDocument/2006/relationships/hyperlink" Target="mailto:veronique.ruban@ifsttar.fr" TargetMode="External"/><Relationship Id="rId22" Type="http://schemas.openxmlformats.org/officeDocument/2006/relationships/hyperlink" Target="http://www.gpem.ifsttar.fr/" TargetMode="External"/><Relationship Id="rId27" Type="http://schemas.openxmlformats.org/officeDocument/2006/relationships/hyperlink" Target="http://www.sdoa.ifsttar.fr/" TargetMode="External"/><Relationship Id="rId43" Type="http://schemas.openxmlformats.org/officeDocument/2006/relationships/hyperlink" Target="http://www.macsi.ifsttar.fr/" TargetMode="External"/><Relationship Id="rId48" Type="http://schemas.openxmlformats.org/officeDocument/2006/relationships/hyperlink" Target="http://www.lescot.ifsttar.fr/" TargetMode="External"/><Relationship Id="rId64" Type="http://schemas.openxmlformats.org/officeDocument/2006/relationships/hyperlink" Target="http://umr-math.univ-mlv.fr/" TargetMode="External"/><Relationship Id="rId69" Type="http://schemas.openxmlformats.org/officeDocument/2006/relationships/hyperlink" Target="http://www.u-pem.fr/recherche/unites-de-recherche/lipha-pe-ea-7373/" TargetMode="External"/><Relationship Id="rId113" Type="http://schemas.openxmlformats.org/officeDocument/2006/relationships/hyperlink" Target="mailto:laurent.hivert@ifsttar.fr" TargetMode="External"/><Relationship Id="rId118" Type="http://schemas.openxmlformats.org/officeDocument/2006/relationships/hyperlink" Target="mailto:zoubir.khatir@ifsttar.fr" TargetMode="External"/><Relationship Id="rId134" Type="http://schemas.openxmlformats.org/officeDocument/2006/relationships/hyperlink" Target="mailto:frederic.bourquin@ifsttar.fr" TargetMode="External"/><Relationship Id="rId139" Type="http://schemas.openxmlformats.org/officeDocument/2006/relationships/hyperlink" Target="http://www.ts2.ifsttar.fr/" TargetMode="External"/><Relationship Id="rId80" Type="http://schemas.openxmlformats.org/officeDocument/2006/relationships/hyperlink" Target="http://www.enpc.fr/stub-43" TargetMode="External"/><Relationship Id="rId85" Type="http://schemas.openxmlformats.org/officeDocument/2006/relationships/hyperlink" Target="mailto:judicael.picaut@ifsttar.fr" TargetMode="External"/><Relationship Id="rId150" Type="http://schemas.openxmlformats.org/officeDocument/2006/relationships/hyperlink" Target="http://www.ts2.ifsttar.fr/" TargetMode="External"/><Relationship Id="rId155" Type="http://schemas.openxmlformats.org/officeDocument/2006/relationships/printerSettings" Target="../printerSettings/printerSettings1.bin"/><Relationship Id="rId12" Type="http://schemas.openxmlformats.org/officeDocument/2006/relationships/hyperlink" Target="mailto:loic.divet@ifsttar.fr" TargetMode="External"/><Relationship Id="rId17" Type="http://schemas.openxmlformats.org/officeDocument/2006/relationships/hyperlink" Target="mailto:lionel.dufaye@u-pem.fr" TargetMode="External"/><Relationship Id="rId25" Type="http://schemas.openxmlformats.org/officeDocument/2006/relationships/hyperlink" Target="http://www.fm2d.ifsttar.fr/" TargetMode="External"/><Relationship Id="rId33" Type="http://schemas.openxmlformats.org/officeDocument/2006/relationships/hyperlink" Target="http://www.sro.ifsttar.fr/" TargetMode="External"/><Relationship Id="rId38" Type="http://schemas.openxmlformats.org/officeDocument/2006/relationships/hyperlink" Target="http://www.leost.ifsttar.fr/" TargetMode="External"/><Relationship Id="rId46" Type="http://schemas.openxmlformats.org/officeDocument/2006/relationships/hyperlink" Target="http://www.lba.ifsttar.fr/" TargetMode="External"/><Relationship Id="rId59" Type="http://schemas.openxmlformats.org/officeDocument/2006/relationships/hyperlink" Target="mailto:eric.dumont@ifsttar.fr" TargetMode="External"/><Relationship Id="rId67" Type="http://schemas.openxmlformats.org/officeDocument/2006/relationships/hyperlink" Target="http://www.laburba.fr/" TargetMode="External"/><Relationship Id="rId103" Type="http://schemas.openxmlformats.org/officeDocument/2006/relationships/hyperlink" Target="mailto:karam.sab@enpc.fr" TargetMode="External"/><Relationship Id="rId108" Type="http://schemas.openxmlformats.org/officeDocument/2006/relationships/hyperlink" Target="mailto:martine.hours@ifsttar.fr" TargetMode="External"/><Relationship Id="rId116" Type="http://schemas.openxmlformats.org/officeDocument/2006/relationships/hyperlink" Target="mailto:olivier.orfila@ifsttar.fr" TargetMode="External"/><Relationship Id="rId124" Type="http://schemas.openxmlformats.org/officeDocument/2006/relationships/hyperlink" Target="mailto:andre.orcesi@ifsttar.fr" TargetMode="External"/><Relationship Id="rId129" Type="http://schemas.openxmlformats.org/officeDocument/2006/relationships/hyperlink" Target="mailto:laurence.cheze@univ-lyon1.fr" TargetMode="External"/><Relationship Id="rId137" Type="http://schemas.openxmlformats.org/officeDocument/2006/relationships/hyperlink" Target="http://www.mast.ifsttar.fr/" TargetMode="External"/><Relationship Id="rId20" Type="http://schemas.openxmlformats.org/officeDocument/2006/relationships/hyperlink" Target="http://www.lames.ifsttar.fr/" TargetMode="External"/><Relationship Id="rId41" Type="http://schemas.openxmlformats.org/officeDocument/2006/relationships/hyperlink" Target="http://www.grettia.ifsttar.fr/" TargetMode="External"/><Relationship Id="rId54" Type="http://schemas.openxmlformats.org/officeDocument/2006/relationships/hyperlink" Target="http://www.lae.ifsttar.fr/" TargetMode="External"/><Relationship Id="rId62" Type="http://schemas.openxmlformats.org/officeDocument/2006/relationships/hyperlink" Target="http://lisaa.u-pem.fr/" TargetMode="External"/><Relationship Id="rId70" Type="http://schemas.openxmlformats.org/officeDocument/2006/relationships/hyperlink" Target="http://umr-lisis.fr/" TargetMode="External"/><Relationship Id="rId75" Type="http://schemas.openxmlformats.org/officeDocument/2006/relationships/hyperlink" Target="http://recherche.ign.fr/presentation.php" TargetMode="External"/><Relationship Id="rId83" Type="http://schemas.openxmlformats.org/officeDocument/2006/relationships/hyperlink" Target="http://www.enpc.fr/stub-163" TargetMode="External"/><Relationship Id="rId88" Type="http://schemas.openxmlformats.org/officeDocument/2006/relationships/hyperlink" Target="mailto:serge.pelissier@ifsttar.fr" TargetMode="External"/><Relationship Id="rId91" Type="http://schemas.openxmlformats.org/officeDocument/2006/relationships/hyperlink" Target="mailto:pierre.hornych@ifsttar.fr" TargetMode="External"/><Relationship Id="rId96" Type="http://schemas.openxmlformats.org/officeDocument/2006/relationships/hyperlink" Target="mailto:luc.thorel@ifsttar.fr" TargetMode="External"/><Relationship Id="rId111" Type="http://schemas.openxmlformats.org/officeDocument/2006/relationships/hyperlink" Target="mailto:pascal.larzabal@u-psud.fr" TargetMode="External"/><Relationship Id="rId132" Type="http://schemas.openxmlformats.org/officeDocument/2006/relationships/hyperlink" Target="mailto:corinne.blanquart@ifsttar.fr" TargetMode="External"/><Relationship Id="rId140" Type="http://schemas.openxmlformats.org/officeDocument/2006/relationships/hyperlink" Target="mailto:dominique.mignot@ifsttar.fr" TargetMode="External"/><Relationship Id="rId145" Type="http://schemas.openxmlformats.org/officeDocument/2006/relationships/hyperlink" Target="mailto:frederic.bourquin@ifsttar.fr" TargetMode="External"/><Relationship Id="rId153" Type="http://schemas.openxmlformats.org/officeDocument/2006/relationships/hyperlink" Target="mailto:jamal.najim@u-pem.fr" TargetMode="External"/><Relationship Id="rId1" Type="http://schemas.openxmlformats.org/officeDocument/2006/relationships/hyperlink" Target="mailto:Christian.Bourret@u-pem.fr" TargetMode="External"/><Relationship Id="rId6" Type="http://schemas.openxmlformats.org/officeDocument/2006/relationships/hyperlink" Target="mailto:francis.papon@ifsttar.fr" TargetMode="External"/><Relationship Id="rId15" Type="http://schemas.openxmlformats.org/officeDocument/2006/relationships/hyperlink" Target="mailto:francois.combes@ifsttar.fr" TargetMode="External"/><Relationship Id="rId23" Type="http://schemas.openxmlformats.org/officeDocument/2006/relationships/hyperlink" Target="http://www.smc.ifsttar.fr/" TargetMode="External"/><Relationship Id="rId28" Type="http://schemas.openxmlformats.org/officeDocument/2006/relationships/hyperlink" Target="http://www.ee.ifsttar.fr/" TargetMode="External"/><Relationship Id="rId36" Type="http://schemas.openxmlformats.org/officeDocument/2006/relationships/hyperlink" Target="http://www.sii.ifsttar.fr/" TargetMode="External"/><Relationship Id="rId49" Type="http://schemas.openxmlformats.org/officeDocument/2006/relationships/hyperlink" Target="http://www.lbmc.ifsttar.fr/" TargetMode="External"/><Relationship Id="rId57" Type="http://schemas.openxmlformats.org/officeDocument/2006/relationships/hyperlink" Target="http://www.lvmt.fr/" TargetMode="External"/><Relationship Id="rId106" Type="http://schemas.openxmlformats.org/officeDocument/2006/relationships/hyperlink" Target="mailto:stephane.berdah@ap-hm.fr" TargetMode="External"/><Relationship Id="rId114" Type="http://schemas.openxmlformats.org/officeDocument/2006/relationships/hyperlink" Target="mailto:regine.seidowsky@ifsttar.fr" TargetMode="External"/><Relationship Id="rId119" Type="http://schemas.openxmlformats.org/officeDocument/2006/relationships/hyperlink" Target="mailto:jean.dumoulin@ifsttar.fr" TargetMode="External"/><Relationship Id="rId127" Type="http://schemas.openxmlformats.org/officeDocument/2006/relationships/hyperlink" Target="mailto:thierry.sedran@ifsttar.fr" TargetMode="External"/><Relationship Id="rId10" Type="http://schemas.openxmlformats.org/officeDocument/2006/relationships/hyperlink" Target="mailto:christophe.chevalier@ifsttar.fr" TargetMode="External"/><Relationship Id="rId31" Type="http://schemas.openxmlformats.org/officeDocument/2006/relationships/hyperlink" Target="http://www.geoend.ifsttar.fr/" TargetMode="External"/><Relationship Id="rId44" Type="http://schemas.openxmlformats.org/officeDocument/2006/relationships/hyperlink" Target="http://navier.enpc.fr/" TargetMode="External"/><Relationship Id="rId52" Type="http://schemas.openxmlformats.org/officeDocument/2006/relationships/hyperlink" Target="http://www.splott.ifsttar.fr/" TargetMode="External"/><Relationship Id="rId60" Type="http://schemas.openxmlformats.org/officeDocument/2006/relationships/hyperlink" Target="http://acp.u-pem.fr/" TargetMode="External"/><Relationship Id="rId65" Type="http://schemas.openxmlformats.org/officeDocument/2006/relationships/hyperlink" Target="http://igm.univ-mlv.fr/LIGM/" TargetMode="External"/><Relationship Id="rId73" Type="http://schemas.openxmlformats.org/officeDocument/2006/relationships/hyperlink" Target="http://www.irg.univ-paris-est.fr/" TargetMode="External"/><Relationship Id="rId78" Type="http://schemas.openxmlformats.org/officeDocument/2006/relationships/hyperlink" Target="http://www.enpc.fr/hydrologie-meteorologie-et-complexite" TargetMode="External"/><Relationship Id="rId81" Type="http://schemas.openxmlformats.org/officeDocument/2006/relationships/hyperlink" Target="http://www.enpc.fr/laboratoire-d-hydraulique-saint-venant" TargetMode="External"/><Relationship Id="rId86" Type="http://schemas.openxmlformats.org/officeDocument/2006/relationships/hyperlink" Target="mailto:joel.lelong@ifsttar.fr" TargetMode="External"/><Relationship Id="rId94" Type="http://schemas.openxmlformats.org/officeDocument/2006/relationships/hyperlink" Target="mailto:laurent.gaillet@ifsttar.fr" TargetMode="External"/><Relationship Id="rId99" Type="http://schemas.openxmlformats.org/officeDocument/2006/relationships/hyperlink" Target="mailto:joaquin.rodriguez@ifsttar.fr" TargetMode="External"/><Relationship Id="rId101" Type="http://schemas.openxmlformats.org/officeDocument/2006/relationships/hyperlink" Target="mailto:valerie.renaudin@ifsttar.fr" TargetMode="External"/><Relationship Id="rId122" Type="http://schemas.openxmlformats.org/officeDocument/2006/relationships/hyperlink" Target="mailto:renaud-pierre.martin@ifsttar.fr" TargetMode="External"/><Relationship Id="rId130" Type="http://schemas.openxmlformats.org/officeDocument/2006/relationships/hyperlink" Target="mailto:aline.alauzet@ifsttar.fr" TargetMode="External"/><Relationship Id="rId135" Type="http://schemas.openxmlformats.org/officeDocument/2006/relationships/hyperlink" Target="http://www.gers.ifsttar.fr/" TargetMode="External"/><Relationship Id="rId143" Type="http://schemas.openxmlformats.org/officeDocument/2006/relationships/hyperlink" Target="http://www.ame.ifsttar.fr/" TargetMode="External"/><Relationship Id="rId148" Type="http://schemas.openxmlformats.org/officeDocument/2006/relationships/hyperlink" Target="http://www.mast.ifsttar.fr/" TargetMode="External"/><Relationship Id="rId151" Type="http://schemas.openxmlformats.org/officeDocument/2006/relationships/hyperlink" Target="mailto:dominique.mignot@ifsttar.fr" TargetMode="External"/><Relationship Id="rId4" Type="http://schemas.openxmlformats.org/officeDocument/2006/relationships/hyperlink" Target="mailto:allard-poesi@u-pec.fr" TargetMode="External"/><Relationship Id="rId9" Type="http://schemas.openxmlformats.org/officeDocument/2006/relationships/hyperlink" Target="mailto:salah.naili@u-pec.fr" TargetMode="External"/><Relationship Id="rId13" Type="http://schemas.openxmlformats.org/officeDocument/2006/relationships/hyperlink" Target="mailto:pierre.marchand@ifsttar.fr" TargetMode="External"/><Relationship Id="rId18" Type="http://schemas.openxmlformats.org/officeDocument/2006/relationships/hyperlink" Target="mailto:gilles.hubert@u-pem.fr" TargetMode="External"/><Relationship Id="rId39" Type="http://schemas.openxmlformats.org/officeDocument/2006/relationships/hyperlink" Target="http://www.livic.ifsttar.fr/" TargetMode="External"/><Relationship Id="rId109" Type="http://schemas.openxmlformats.org/officeDocument/2006/relationships/hyperlink" Target="mailto:helene.tattegrain@ifsttar.fr" TargetMode="External"/><Relationship Id="rId34" Type="http://schemas.openxmlformats.org/officeDocument/2006/relationships/hyperlink" Target="http://www.rro.ifsttar.fr/" TargetMode="External"/><Relationship Id="rId50" Type="http://schemas.openxmlformats.org/officeDocument/2006/relationships/hyperlink" Target="http://www.umrestte.ifsttar.fr/" TargetMode="External"/><Relationship Id="rId55" Type="http://schemas.openxmlformats.org/officeDocument/2006/relationships/hyperlink" Target="http://www.lpc.ifsttar.fr/" TargetMode="External"/><Relationship Id="rId76" Type="http://schemas.openxmlformats.org/officeDocument/2006/relationships/hyperlink" Target="https://cermics-lab.enpc.fr/" TargetMode="External"/><Relationship Id="rId97" Type="http://schemas.openxmlformats.org/officeDocument/2006/relationships/hyperlink" Target="mailto:odile.abraham@ifsttar.fr" TargetMode="External"/><Relationship Id="rId104" Type="http://schemas.openxmlformats.org/officeDocument/2006/relationships/hyperlink" Target="mailto:dominique.gruyer@ifsttar.fr" TargetMode="External"/><Relationship Id="rId120" Type="http://schemas.openxmlformats.org/officeDocument/2006/relationships/hyperlink" Target="mailto:thierry.dubreucq@ifsttar.fr" TargetMode="External"/><Relationship Id="rId125" Type="http://schemas.openxmlformats.org/officeDocument/2006/relationships/hyperlink" Target="mailto:patrick.richard@ifsttar.fr" TargetMode="External"/><Relationship Id="rId141" Type="http://schemas.openxmlformats.org/officeDocument/2006/relationships/hyperlink" Target="mailto:pierre-jean.arnoux@ifsttar.fr" TargetMode="External"/><Relationship Id="rId146" Type="http://schemas.openxmlformats.org/officeDocument/2006/relationships/hyperlink" Target="http://www.gers.ifsttar.fr/" TargetMode="External"/><Relationship Id="rId7" Type="http://schemas.openxmlformats.org/officeDocument/2006/relationships/hyperlink" Target="mailto:stephane.sabourau@u-pec.fr" TargetMode="External"/><Relationship Id="rId71" Type="http://schemas.openxmlformats.org/officeDocument/2006/relationships/hyperlink" Target="http://msme.u-pem.fr/" TargetMode="External"/><Relationship Id="rId92" Type="http://schemas.openxmlformats.org/officeDocument/2006/relationships/hyperlink" Target="mailto:bogdan.cazacliu@ifsttar.fr" TargetMode="External"/><Relationship Id="rId2" Type="http://schemas.openxmlformats.org/officeDocument/2006/relationships/hyperlink" Target="mailto:eric.fiat@univ-paris-est.fr" TargetMode="External"/><Relationship Id="rId29" Type="http://schemas.openxmlformats.org/officeDocument/2006/relationships/hyperlink" Target="http://www.gmg.ifsttar.fr/" TargetMode="External"/><Relationship Id="rId24" Type="http://schemas.openxmlformats.org/officeDocument/2006/relationships/hyperlink" Target="http://www.cpdm.ifsttar.fr/" TargetMode="External"/><Relationship Id="rId40" Type="http://schemas.openxmlformats.org/officeDocument/2006/relationships/hyperlink" Target="http://www.lisis.ifsttar.fr/" TargetMode="External"/><Relationship Id="rId45" Type="http://schemas.openxmlformats.org/officeDocument/2006/relationships/hyperlink" Target="http://satie.ens-paris-saclay.fr/" TargetMode="External"/><Relationship Id="rId66" Type="http://schemas.openxmlformats.org/officeDocument/2006/relationships/hyperlink" Target="http://www.latts.fr/" TargetMode="External"/><Relationship Id="rId87" Type="http://schemas.openxmlformats.org/officeDocument/2006/relationships/hyperlink" Target="mailto:valerie.gyselinck@ifsttar.fr" TargetMode="External"/><Relationship Id="rId110" Type="http://schemas.openxmlformats.org/officeDocument/2006/relationships/hyperlink" Target="mailto:david.mitton@ifsttar.fr" TargetMode="External"/><Relationship Id="rId115" Type="http://schemas.openxmlformats.org/officeDocument/2006/relationships/hyperlink" Target="mailto:francois.chevoir@ifsttar.fr" TargetMode="External"/><Relationship Id="rId131" Type="http://schemas.openxmlformats.org/officeDocument/2006/relationships/hyperlink" Target="http://www.ame.ifsttar.fr/" TargetMode="External"/><Relationship Id="rId136" Type="http://schemas.openxmlformats.org/officeDocument/2006/relationships/hyperlink" Target="mailto:eric.gaume@ifsttar.fr" TargetMode="External"/><Relationship Id="rId61" Type="http://schemas.openxmlformats.org/officeDocument/2006/relationships/hyperlink" Target="http://www.dicen-idf.org/" TargetMode="External"/><Relationship Id="rId82" Type="http://schemas.openxmlformats.org/officeDocument/2006/relationships/hyperlink" Target="http://www.enpc.fr/paris-jourdan-sciences-economiques" TargetMode="External"/><Relationship Id="rId152" Type="http://schemas.openxmlformats.org/officeDocument/2006/relationships/hyperlink" Target="mailto:sylvie.chevrier@u-pem.fr" TargetMode="External"/><Relationship Id="rId19" Type="http://schemas.openxmlformats.org/officeDocument/2006/relationships/hyperlink" Target="mailto:lelevrier@u-pec.fr" TargetMode="External"/><Relationship Id="rId14" Type="http://schemas.openxmlformats.org/officeDocument/2006/relationships/hyperlink" Target="mailto:teddy.fen-chong@ifsttar.fr" TargetMode="External"/><Relationship Id="rId30" Type="http://schemas.openxmlformats.org/officeDocument/2006/relationships/hyperlink" Target="http://www.sv.ifsttar.fr/" TargetMode="External"/><Relationship Id="rId35" Type="http://schemas.openxmlformats.org/officeDocument/2006/relationships/hyperlink" Target="http://www.estas.ifsttar.fr/" TargetMode="External"/><Relationship Id="rId56" Type="http://schemas.openxmlformats.org/officeDocument/2006/relationships/hyperlink" Target="http://www.lee.ifsttar.fr/" TargetMode="External"/><Relationship Id="rId77" Type="http://schemas.openxmlformats.org/officeDocument/2006/relationships/hyperlink" Target="http://umrausser.cnrs.fr/" TargetMode="External"/><Relationship Id="rId100" Type="http://schemas.openxmlformats.org/officeDocument/2006/relationships/hyperlink" Target="mailto:vincent.le-cam@ifsttar.fr" TargetMode="External"/><Relationship Id="rId105" Type="http://schemas.openxmlformats.org/officeDocument/2006/relationships/hyperlink" Target="mailto:monssef.drissi-habti@ifsttar.fr" TargetMode="External"/><Relationship Id="rId126" Type="http://schemas.openxmlformats.org/officeDocument/2006/relationships/hyperlink" Target="mailto:jean-michel.simonin@ifsttar.fr" TargetMode="External"/><Relationship Id="rId147" Type="http://schemas.openxmlformats.org/officeDocument/2006/relationships/hyperlink" Target="mailto:eric.gaume@ifsttar.fr" TargetMode="External"/><Relationship Id="rId8" Type="http://schemas.openxmlformats.org/officeDocument/2006/relationships/hyperlink" Target="mailto:valerie.november@enpc.fr" TargetMode="External"/><Relationship Id="rId51" Type="http://schemas.openxmlformats.org/officeDocument/2006/relationships/hyperlink" Target="http://www.dest.ifsttar.fr/" TargetMode="External"/><Relationship Id="rId72" Type="http://schemas.openxmlformats.org/officeDocument/2006/relationships/hyperlink" Target="http://www.erudite.univ-paris-est.fr/" TargetMode="External"/><Relationship Id="rId93" Type="http://schemas.openxmlformats.org/officeDocument/2006/relationships/hyperlink" Target="mailto:ferhat.hammoum@ifsttar.fr" TargetMode="External"/><Relationship Id="rId98" Type="http://schemas.openxmlformats.org/officeDocument/2006/relationships/hyperlink" Target="mailto:jean-pierre.rajot@ifsttar.fr" TargetMode="External"/><Relationship Id="rId121" Type="http://schemas.openxmlformats.org/officeDocument/2006/relationships/hyperlink" Target="mailto:thierry.chaussadent@ifsttar.fr" TargetMode="External"/><Relationship Id="rId142" Type="http://schemas.openxmlformats.org/officeDocument/2006/relationships/hyperlink" Target="mailto:corinne.blanquart@ifsttar.fr" TargetMode="External"/><Relationship Id="rId3" Type="http://schemas.openxmlformats.org/officeDocument/2006/relationships/hyperlink" Target="mailto:patrice.chatellier@ifsttar.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21"/>
  <sheetViews>
    <sheetView workbookViewId="0">
      <selection activeCell="A4" sqref="A4"/>
    </sheetView>
  </sheetViews>
  <sheetFormatPr baseColWidth="10" defaultRowHeight="14.4"/>
  <cols>
    <col min="1" max="1" width="32" style="23" customWidth="1"/>
    <col min="2" max="2" width="78.21875" style="23" customWidth="1"/>
  </cols>
  <sheetData>
    <row r="3" spans="1:4">
      <c r="A3" s="139" t="s">
        <v>723</v>
      </c>
      <c r="B3" s="114" t="s">
        <v>722</v>
      </c>
    </row>
    <row r="4" spans="1:4">
      <c r="A4" s="23" t="s">
        <v>728</v>
      </c>
      <c r="B4" s="23" t="s">
        <v>724</v>
      </c>
    </row>
    <row r="5" spans="1:4" ht="15" thickBot="1"/>
    <row r="6" spans="1:4" ht="15" thickBot="1">
      <c r="A6" s="141" t="s">
        <v>482</v>
      </c>
      <c r="B6" s="142"/>
      <c r="C6" s="22"/>
      <c r="D6" s="22"/>
    </row>
    <row r="7" spans="1:4" ht="15" thickBot="1"/>
    <row r="8" spans="1:4" ht="15" thickBot="1">
      <c r="A8" s="25" t="s">
        <v>484</v>
      </c>
      <c r="B8" s="26" t="s">
        <v>483</v>
      </c>
    </row>
    <row r="9" spans="1:4" ht="31.8" customHeight="1" thickBot="1">
      <c r="A9" s="25" t="s">
        <v>469</v>
      </c>
      <c r="B9" s="26" t="s">
        <v>486</v>
      </c>
    </row>
    <row r="10" spans="1:4" ht="15" thickBot="1">
      <c r="A10" s="25" t="s">
        <v>487</v>
      </c>
      <c r="B10" s="26" t="s">
        <v>488</v>
      </c>
    </row>
    <row r="11" spans="1:4" ht="15" thickBot="1">
      <c r="A11" s="25" t="s">
        <v>489</v>
      </c>
      <c r="B11" s="26" t="s">
        <v>490</v>
      </c>
    </row>
    <row r="12" spans="1:4" ht="15" thickBot="1">
      <c r="A12" s="27" t="s">
        <v>485</v>
      </c>
      <c r="B12" s="26" t="s">
        <v>491</v>
      </c>
    </row>
    <row r="13" spans="1:4" ht="55.8" customHeight="1" thickBot="1">
      <c r="A13" s="27" t="s">
        <v>476</v>
      </c>
      <c r="B13" s="26" t="s">
        <v>492</v>
      </c>
    </row>
    <row r="14" spans="1:4" ht="15" thickBot="1">
      <c r="A14" s="27" t="s">
        <v>477</v>
      </c>
      <c r="B14" s="26" t="s">
        <v>493</v>
      </c>
    </row>
    <row r="15" spans="1:4" ht="15" thickBot="1">
      <c r="A15" s="27" t="s">
        <v>478</v>
      </c>
      <c r="B15" s="26" t="s">
        <v>494</v>
      </c>
    </row>
    <row r="16" spans="1:4" ht="15" thickBot="1">
      <c r="A16" s="27" t="s">
        <v>479</v>
      </c>
      <c r="B16" s="26" t="s">
        <v>495</v>
      </c>
    </row>
    <row r="17" spans="1:2" ht="15" thickBot="1">
      <c r="A17" s="27" t="s">
        <v>480</v>
      </c>
      <c r="B17" s="26" t="s">
        <v>496</v>
      </c>
    </row>
    <row r="18" spans="1:2" ht="29.4" thickBot="1">
      <c r="A18" s="25" t="s">
        <v>481</v>
      </c>
      <c r="B18" s="26" t="s">
        <v>497</v>
      </c>
    </row>
    <row r="19" spans="1:2">
      <c r="A19" s="24"/>
    </row>
    <row r="20" spans="1:2">
      <c r="A20" s="24"/>
    </row>
    <row r="21" spans="1:2">
      <c r="A21" s="24"/>
    </row>
  </sheetData>
  <mergeCells count="1"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AJ78"/>
  <sheetViews>
    <sheetView showGridLines="0" tabSelected="1" topLeftCell="X1" zoomScale="75" zoomScaleNormal="75" workbookViewId="0">
      <pane ySplit="2" topLeftCell="A3" activePane="bottomLeft" state="frozen"/>
      <selection pane="bottomLeft" activeCell="AG25" sqref="AG25"/>
    </sheetView>
  </sheetViews>
  <sheetFormatPr baseColWidth="10" defaultColWidth="11.44140625" defaultRowHeight="14.4"/>
  <cols>
    <col min="1" max="1" width="17.6640625" style="1" customWidth="1"/>
    <col min="2" max="2" width="8.33203125" style="18" customWidth="1"/>
    <col min="3" max="3" width="81" style="1" customWidth="1"/>
    <col min="4" max="4" width="7.33203125" style="8" customWidth="1"/>
    <col min="5" max="5" width="7.88671875" style="8" customWidth="1"/>
    <col min="6" max="6" width="7.33203125" style="8" customWidth="1"/>
    <col min="7" max="8" width="7.109375" style="8" customWidth="1"/>
    <col min="9" max="11" width="7.88671875" style="8" customWidth="1"/>
    <col min="12" max="12" width="21.77734375" style="8" customWidth="1"/>
    <col min="13" max="13" width="7.109375" style="8" customWidth="1"/>
    <col min="14" max="14" width="6.44140625" style="8" customWidth="1"/>
    <col min="15" max="15" width="11.33203125" style="1" customWidth="1"/>
    <col min="16" max="16" width="21" style="1" customWidth="1"/>
    <col min="17" max="17" width="41.109375" style="1" customWidth="1"/>
    <col min="18" max="18" width="33.33203125" style="1" customWidth="1"/>
    <col min="19" max="19" width="34.109375" style="1" customWidth="1"/>
    <col min="20" max="20" width="20.109375" style="1" customWidth="1"/>
    <col min="21" max="21" width="31.109375" style="1" customWidth="1"/>
    <col min="22" max="22" width="45" style="1" customWidth="1"/>
    <col min="23" max="23" width="10.33203125" style="1" customWidth="1"/>
    <col min="24" max="24" width="27.6640625" style="1" customWidth="1"/>
    <col min="25" max="25" width="9.109375" style="15" customWidth="1"/>
    <col min="26" max="26" width="8.88671875" style="15" customWidth="1"/>
    <col min="27" max="27" width="7.44140625" style="15" customWidth="1"/>
    <col min="28" max="28" width="8.33203125" style="15" customWidth="1"/>
    <col min="29" max="30" width="8.77734375" style="15" customWidth="1"/>
    <col min="31" max="31" width="10.88671875" style="15" customWidth="1"/>
    <col min="32" max="32" width="37.88671875" style="18" customWidth="1"/>
    <col min="33" max="33" width="72.77734375" style="20" customWidth="1"/>
    <col min="34" max="35" width="35.6640625" style="29" customWidth="1"/>
    <col min="36" max="36" width="35.109375" style="29" customWidth="1"/>
    <col min="37" max="16384" width="11.44140625" style="1"/>
  </cols>
  <sheetData>
    <row r="1" spans="1:36" s="3" customFormat="1" ht="33" customHeight="1" thickBot="1">
      <c r="A1" s="31"/>
      <c r="B1" s="31"/>
      <c r="C1" s="31"/>
      <c r="D1" s="143" t="s">
        <v>469</v>
      </c>
      <c r="E1" s="143"/>
      <c r="F1" s="143"/>
      <c r="G1" s="143"/>
      <c r="H1" s="143"/>
      <c r="I1" s="143"/>
      <c r="J1" s="11" t="s">
        <v>538</v>
      </c>
      <c r="K1" s="116" t="s">
        <v>344</v>
      </c>
      <c r="L1" s="11" t="s">
        <v>345</v>
      </c>
      <c r="M1" s="143" t="s">
        <v>470</v>
      </c>
      <c r="N1" s="143"/>
      <c r="O1" s="31"/>
      <c r="P1" s="31"/>
      <c r="Q1" s="31"/>
      <c r="R1" s="31"/>
      <c r="S1" s="31"/>
      <c r="T1" s="31"/>
      <c r="U1" s="31"/>
      <c r="V1" s="31"/>
      <c r="W1" s="31"/>
      <c r="X1" s="31"/>
      <c r="Y1" s="143" t="s">
        <v>476</v>
      </c>
      <c r="Z1" s="143"/>
      <c r="AA1" s="143"/>
      <c r="AB1" s="143"/>
      <c r="AC1" s="143" t="s">
        <v>477</v>
      </c>
      <c r="AD1" s="32"/>
      <c r="AE1" s="32"/>
      <c r="AF1" s="31"/>
      <c r="AG1" s="33"/>
      <c r="AH1" s="34"/>
      <c r="AI1" s="34"/>
      <c r="AJ1" s="34"/>
    </row>
    <row r="2" spans="1:36" s="3" customFormat="1" ht="33" customHeight="1" thickBot="1">
      <c r="A2" s="11" t="s">
        <v>88</v>
      </c>
      <c r="B2" s="102" t="s">
        <v>700</v>
      </c>
      <c r="C2" s="11" t="s">
        <v>0</v>
      </c>
      <c r="D2" s="11" t="s">
        <v>47</v>
      </c>
      <c r="E2" s="11" t="s">
        <v>5</v>
      </c>
      <c r="F2" s="11" t="s">
        <v>13</v>
      </c>
      <c r="G2" s="11" t="s">
        <v>6</v>
      </c>
      <c r="H2" s="113" t="s">
        <v>346</v>
      </c>
      <c r="I2" s="11" t="s">
        <v>48</v>
      </c>
      <c r="J2" s="11" t="s">
        <v>389</v>
      </c>
      <c r="K2" s="11" t="s">
        <v>15</v>
      </c>
      <c r="L2" s="11" t="s">
        <v>150</v>
      </c>
      <c r="M2" s="11" t="s">
        <v>152</v>
      </c>
      <c r="N2" s="11" t="s">
        <v>153</v>
      </c>
      <c r="O2" s="11" t="s">
        <v>471</v>
      </c>
      <c r="P2" s="11" t="s">
        <v>235</v>
      </c>
      <c r="Q2" s="11" t="s">
        <v>475</v>
      </c>
      <c r="R2" s="11" t="s">
        <v>473</v>
      </c>
      <c r="S2" s="11" t="s">
        <v>472</v>
      </c>
      <c r="T2" s="11" t="s">
        <v>156</v>
      </c>
      <c r="U2" s="11" t="s">
        <v>128</v>
      </c>
      <c r="V2" s="11" t="s">
        <v>89</v>
      </c>
      <c r="W2" s="11" t="s">
        <v>90</v>
      </c>
      <c r="X2" s="11" t="s">
        <v>91</v>
      </c>
      <c r="Y2" s="21" t="s">
        <v>155</v>
      </c>
      <c r="Z2" s="21" t="s">
        <v>389</v>
      </c>
      <c r="AA2" s="21" t="s">
        <v>15</v>
      </c>
      <c r="AB2" s="21" t="s">
        <v>150</v>
      </c>
      <c r="AC2" s="143"/>
      <c r="AD2" s="21" t="s">
        <v>478</v>
      </c>
      <c r="AE2" s="21" t="s">
        <v>479</v>
      </c>
      <c r="AF2" s="11" t="s">
        <v>375</v>
      </c>
      <c r="AG2" s="19" t="s">
        <v>480</v>
      </c>
      <c r="AH2" s="28" t="s">
        <v>481</v>
      </c>
      <c r="AI2" s="28" t="s">
        <v>342</v>
      </c>
      <c r="AJ2" s="28" t="s">
        <v>343</v>
      </c>
    </row>
    <row r="3" spans="1:36" s="3" customFormat="1" ht="18.600000000000001" customHeight="1">
      <c r="A3" s="36" t="s">
        <v>29</v>
      </c>
      <c r="B3" s="38">
        <v>1</v>
      </c>
      <c r="C3" s="35" t="s">
        <v>30</v>
      </c>
      <c r="D3" s="36">
        <v>1</v>
      </c>
      <c r="E3" s="37"/>
      <c r="F3" s="37"/>
      <c r="G3" s="37"/>
      <c r="H3" s="37"/>
      <c r="I3" s="37"/>
      <c r="J3" s="37">
        <f t="shared" ref="J3:J33" si="0">MAX(D3:I3)</f>
        <v>1</v>
      </c>
      <c r="K3" s="37"/>
      <c r="L3" s="37"/>
      <c r="M3" s="36" t="s">
        <v>8</v>
      </c>
      <c r="N3" s="37"/>
      <c r="O3" s="38" t="s">
        <v>47</v>
      </c>
      <c r="P3" s="36" t="s">
        <v>61</v>
      </c>
      <c r="Q3" s="36" t="s">
        <v>146</v>
      </c>
      <c r="R3" s="36" t="s">
        <v>92</v>
      </c>
      <c r="S3" s="36" t="s">
        <v>93</v>
      </c>
      <c r="T3" s="39" t="s">
        <v>157</v>
      </c>
      <c r="U3" s="36" t="s">
        <v>47</v>
      </c>
      <c r="V3" s="36" t="s">
        <v>126</v>
      </c>
      <c r="W3" s="36">
        <v>77454</v>
      </c>
      <c r="X3" s="36" t="s">
        <v>127</v>
      </c>
      <c r="Y3" s="40">
        <v>27</v>
      </c>
      <c r="Z3" s="40">
        <v>26</v>
      </c>
      <c r="AA3" s="40">
        <v>0</v>
      </c>
      <c r="AB3" s="40">
        <v>1</v>
      </c>
      <c r="AC3" s="40">
        <v>7</v>
      </c>
      <c r="AD3" s="40">
        <v>2</v>
      </c>
      <c r="AE3" s="40">
        <v>18</v>
      </c>
      <c r="AF3" s="41" t="s">
        <v>498</v>
      </c>
      <c r="AG3" s="42" t="s">
        <v>651</v>
      </c>
      <c r="AH3" s="43" t="s">
        <v>301</v>
      </c>
      <c r="AI3" s="43" t="s">
        <v>290</v>
      </c>
      <c r="AJ3" s="43" t="s">
        <v>296</v>
      </c>
    </row>
    <row r="4" spans="1:36" ht="18.600000000000001" customHeight="1">
      <c r="A4" s="61" t="s">
        <v>394</v>
      </c>
      <c r="B4" s="105">
        <v>1</v>
      </c>
      <c r="C4" s="62" t="s">
        <v>582</v>
      </c>
      <c r="D4" s="63"/>
      <c r="E4" s="64">
        <v>1</v>
      </c>
      <c r="F4" s="64"/>
      <c r="G4" s="64"/>
      <c r="H4" s="64"/>
      <c r="I4" s="64"/>
      <c r="J4" s="64">
        <v>0</v>
      </c>
      <c r="K4" s="64"/>
      <c r="L4" s="65"/>
      <c r="M4" s="66" t="s">
        <v>596</v>
      </c>
      <c r="N4" s="67"/>
      <c r="O4" s="86" t="s">
        <v>596</v>
      </c>
      <c r="P4" s="63" t="s">
        <v>587</v>
      </c>
      <c r="Q4" s="69" t="s">
        <v>124</v>
      </c>
      <c r="R4" s="63" t="s">
        <v>598</v>
      </c>
      <c r="S4" s="63" t="s">
        <v>597</v>
      </c>
      <c r="T4" s="63" t="s">
        <v>222</v>
      </c>
      <c r="U4" s="63" t="s">
        <v>134</v>
      </c>
      <c r="V4" s="63" t="s">
        <v>547</v>
      </c>
      <c r="W4" s="65">
        <v>59666</v>
      </c>
      <c r="X4" s="63" t="s">
        <v>548</v>
      </c>
      <c r="Y4" s="70">
        <v>1</v>
      </c>
      <c r="Z4" s="70">
        <v>1</v>
      </c>
      <c r="AA4" s="70">
        <v>0</v>
      </c>
      <c r="AB4" s="70">
        <v>0</v>
      </c>
      <c r="AC4" s="70">
        <v>1</v>
      </c>
      <c r="AD4" s="70">
        <v>0</v>
      </c>
      <c r="AE4" s="70">
        <v>0</v>
      </c>
      <c r="AF4" s="71" t="s">
        <v>430</v>
      </c>
      <c r="AG4" s="72" t="s">
        <v>652</v>
      </c>
      <c r="AH4" s="73"/>
      <c r="AI4" s="73"/>
      <c r="AJ4" s="73"/>
    </row>
    <row r="5" spans="1:36" s="3" customFormat="1" ht="18.600000000000001" customHeight="1">
      <c r="A5" s="74" t="s">
        <v>70</v>
      </c>
      <c r="B5" s="105">
        <v>1</v>
      </c>
      <c r="C5" s="75" t="s">
        <v>141</v>
      </c>
      <c r="D5" s="64"/>
      <c r="E5" s="67">
        <v>1</v>
      </c>
      <c r="F5" s="64"/>
      <c r="G5" s="64"/>
      <c r="H5" s="64"/>
      <c r="I5" s="64"/>
      <c r="J5" s="64">
        <f t="shared" si="0"/>
        <v>1</v>
      </c>
      <c r="K5" s="64"/>
      <c r="L5" s="64"/>
      <c r="M5" s="63" t="s">
        <v>9</v>
      </c>
      <c r="N5" s="64" t="s">
        <v>11</v>
      </c>
      <c r="O5" s="86" t="s">
        <v>596</v>
      </c>
      <c r="P5" s="64" t="s">
        <v>59</v>
      </c>
      <c r="Q5" s="69" t="s">
        <v>107</v>
      </c>
      <c r="R5" s="63" t="s">
        <v>608</v>
      </c>
      <c r="S5" s="69" t="s">
        <v>609</v>
      </c>
      <c r="T5" s="63" t="s">
        <v>157</v>
      </c>
      <c r="U5" s="63" t="s">
        <v>134</v>
      </c>
      <c r="V5" s="63" t="s">
        <v>135</v>
      </c>
      <c r="W5" s="63">
        <v>77420</v>
      </c>
      <c r="X5" s="63" t="s">
        <v>136</v>
      </c>
      <c r="Y5" s="70">
        <v>15</v>
      </c>
      <c r="Z5" s="70">
        <v>15</v>
      </c>
      <c r="AA5" s="70">
        <v>0</v>
      </c>
      <c r="AB5" s="70">
        <v>0</v>
      </c>
      <c r="AC5" s="70">
        <v>5</v>
      </c>
      <c r="AD5" s="70">
        <v>1</v>
      </c>
      <c r="AE5" s="70">
        <v>9</v>
      </c>
      <c r="AF5" s="71" t="s">
        <v>433</v>
      </c>
      <c r="AG5" s="72" t="s">
        <v>163</v>
      </c>
      <c r="AH5" s="73" t="s">
        <v>283</v>
      </c>
      <c r="AI5" s="73" t="s">
        <v>288</v>
      </c>
      <c r="AJ5" s="73" t="s">
        <v>286</v>
      </c>
    </row>
    <row r="6" spans="1:36" ht="18.600000000000001" customHeight="1">
      <c r="A6" s="77" t="s">
        <v>168</v>
      </c>
      <c r="B6" s="106">
        <v>1</v>
      </c>
      <c r="C6" s="75" t="s">
        <v>164</v>
      </c>
      <c r="D6" s="64"/>
      <c r="E6" s="64">
        <v>1</v>
      </c>
      <c r="F6" s="64"/>
      <c r="G6" s="64"/>
      <c r="H6" s="64"/>
      <c r="I6" s="64"/>
      <c r="J6" s="64">
        <f t="shared" si="0"/>
        <v>1</v>
      </c>
      <c r="K6" s="64"/>
      <c r="L6" s="65"/>
      <c r="M6" s="63" t="s">
        <v>662</v>
      </c>
      <c r="N6" s="67"/>
      <c r="O6" s="86" t="s">
        <v>596</v>
      </c>
      <c r="P6" s="65" t="s">
        <v>173</v>
      </c>
      <c r="Q6" s="69" t="s">
        <v>557</v>
      </c>
      <c r="R6" s="66" t="s">
        <v>596</v>
      </c>
      <c r="S6" s="66" t="s">
        <v>596</v>
      </c>
      <c r="T6" s="65" t="s">
        <v>193</v>
      </c>
      <c r="U6" s="63" t="s">
        <v>134</v>
      </c>
      <c r="V6" s="63" t="s">
        <v>544</v>
      </c>
      <c r="W6" s="63">
        <v>44344</v>
      </c>
      <c r="X6" s="63" t="s">
        <v>543</v>
      </c>
      <c r="Y6" s="70">
        <v>10</v>
      </c>
      <c r="Z6" s="70">
        <v>10</v>
      </c>
      <c r="AA6" s="70">
        <v>0</v>
      </c>
      <c r="AB6" s="70">
        <v>0</v>
      </c>
      <c r="AC6" s="70">
        <v>5</v>
      </c>
      <c r="AD6" s="70">
        <v>10</v>
      </c>
      <c r="AE6" s="70">
        <v>4</v>
      </c>
      <c r="AF6" s="71" t="s">
        <v>435</v>
      </c>
      <c r="AG6" s="72" t="s">
        <v>468</v>
      </c>
      <c r="AH6" s="73" t="s">
        <v>274</v>
      </c>
      <c r="AI6" s="73" t="s">
        <v>324</v>
      </c>
      <c r="AJ6" s="73" t="s">
        <v>273</v>
      </c>
    </row>
    <row r="7" spans="1:36" s="3" customFormat="1" ht="18.600000000000001" customHeight="1">
      <c r="A7" s="77" t="s">
        <v>668</v>
      </c>
      <c r="B7" s="106">
        <v>1</v>
      </c>
      <c r="C7" s="62" t="s">
        <v>244</v>
      </c>
      <c r="D7" s="63"/>
      <c r="E7" s="64">
        <v>1</v>
      </c>
      <c r="F7" s="64"/>
      <c r="G7" s="64"/>
      <c r="H7" s="64"/>
      <c r="I7" s="64"/>
      <c r="J7" s="64">
        <f>MAX(D7:I7)</f>
        <v>1</v>
      </c>
      <c r="K7" s="64"/>
      <c r="L7" s="65"/>
      <c r="M7" s="63" t="s">
        <v>701</v>
      </c>
      <c r="N7" s="67"/>
      <c r="O7" s="86" t="s">
        <v>596</v>
      </c>
      <c r="P7" s="63" t="s">
        <v>215</v>
      </c>
      <c r="Q7" s="69" t="s">
        <v>571</v>
      </c>
      <c r="R7" s="66" t="s">
        <v>596</v>
      </c>
      <c r="S7" s="66" t="s">
        <v>596</v>
      </c>
      <c r="T7" s="63" t="s">
        <v>193</v>
      </c>
      <c r="U7" s="63" t="s">
        <v>134</v>
      </c>
      <c r="V7" s="63" t="s">
        <v>544</v>
      </c>
      <c r="W7" s="63">
        <v>44344</v>
      </c>
      <c r="X7" s="63" t="s">
        <v>543</v>
      </c>
      <c r="Y7" s="70">
        <v>3</v>
      </c>
      <c r="Z7" s="70">
        <v>3</v>
      </c>
      <c r="AA7" s="70">
        <v>0</v>
      </c>
      <c r="AB7" s="70">
        <v>0</v>
      </c>
      <c r="AC7" s="70">
        <v>2</v>
      </c>
      <c r="AD7" s="70">
        <v>0</v>
      </c>
      <c r="AE7" s="70">
        <v>4</v>
      </c>
      <c r="AF7" s="71" t="s">
        <v>416</v>
      </c>
      <c r="AG7" s="72" t="s">
        <v>446</v>
      </c>
      <c r="AH7" s="73" t="s">
        <v>275</v>
      </c>
      <c r="AI7" s="73"/>
      <c r="AJ7" s="73"/>
    </row>
    <row r="8" spans="1:36" s="3" customFormat="1" ht="18.600000000000001" customHeight="1">
      <c r="A8" s="77" t="s">
        <v>169</v>
      </c>
      <c r="B8" s="106">
        <v>1</v>
      </c>
      <c r="C8" s="78" t="s">
        <v>165</v>
      </c>
      <c r="D8" s="63"/>
      <c r="E8" s="64">
        <v>1</v>
      </c>
      <c r="F8" s="64"/>
      <c r="G8" s="64"/>
      <c r="H8" s="64"/>
      <c r="I8" s="63"/>
      <c r="J8" s="63">
        <f t="shared" si="0"/>
        <v>1</v>
      </c>
      <c r="K8" s="63"/>
      <c r="L8" s="63"/>
      <c r="M8" s="63" t="s">
        <v>662</v>
      </c>
      <c r="N8" s="67"/>
      <c r="O8" s="86" t="s">
        <v>596</v>
      </c>
      <c r="P8" s="63" t="s">
        <v>174</v>
      </c>
      <c r="Q8" s="69" t="s">
        <v>558</v>
      </c>
      <c r="R8" s="63" t="s">
        <v>559</v>
      </c>
      <c r="S8" s="69" t="s">
        <v>560</v>
      </c>
      <c r="T8" s="63" t="s">
        <v>196</v>
      </c>
      <c r="U8" s="63" t="s">
        <v>134</v>
      </c>
      <c r="V8" s="63" t="s">
        <v>544</v>
      </c>
      <c r="W8" s="63">
        <v>44344</v>
      </c>
      <c r="X8" s="63" t="s">
        <v>543</v>
      </c>
      <c r="Y8" s="70">
        <v>9</v>
      </c>
      <c r="Z8" s="70">
        <v>9</v>
      </c>
      <c r="AA8" s="70">
        <v>0</v>
      </c>
      <c r="AB8" s="70">
        <v>0</v>
      </c>
      <c r="AC8" s="70">
        <v>3</v>
      </c>
      <c r="AD8" s="70">
        <v>5</v>
      </c>
      <c r="AE8" s="70">
        <v>4</v>
      </c>
      <c r="AF8" s="71" t="s">
        <v>436</v>
      </c>
      <c r="AG8" s="72" t="s">
        <v>466</v>
      </c>
      <c r="AH8" s="73" t="s">
        <v>274</v>
      </c>
      <c r="AI8" s="73"/>
      <c r="AJ8" s="73"/>
    </row>
    <row r="9" spans="1:36" s="3" customFormat="1" ht="18.600000000000001" customHeight="1">
      <c r="A9" s="77" t="s">
        <v>170</v>
      </c>
      <c r="B9" s="106">
        <v>1</v>
      </c>
      <c r="C9" s="78" t="s">
        <v>166</v>
      </c>
      <c r="D9" s="63"/>
      <c r="E9" s="64">
        <v>1</v>
      </c>
      <c r="F9" s="64"/>
      <c r="G9" s="64"/>
      <c r="H9" s="64"/>
      <c r="I9" s="63"/>
      <c r="J9" s="63">
        <f t="shared" si="0"/>
        <v>1</v>
      </c>
      <c r="K9" s="63"/>
      <c r="L9" s="63"/>
      <c r="M9" s="63" t="s">
        <v>702</v>
      </c>
      <c r="N9" s="115" t="s">
        <v>703</v>
      </c>
      <c r="O9" s="86" t="s">
        <v>596</v>
      </c>
      <c r="P9" s="63" t="s">
        <v>175</v>
      </c>
      <c r="Q9" s="69" t="s">
        <v>561</v>
      </c>
      <c r="R9" s="66" t="s">
        <v>596</v>
      </c>
      <c r="S9" s="66" t="s">
        <v>596</v>
      </c>
      <c r="T9" s="63" t="s">
        <v>194</v>
      </c>
      <c r="U9" s="63" t="s">
        <v>134</v>
      </c>
      <c r="V9" s="63" t="s">
        <v>553</v>
      </c>
      <c r="W9" s="65">
        <v>78000</v>
      </c>
      <c r="X9" s="63" t="s">
        <v>554</v>
      </c>
      <c r="Y9" s="70">
        <v>5</v>
      </c>
      <c r="Z9" s="70">
        <v>5</v>
      </c>
      <c r="AA9" s="70">
        <v>0</v>
      </c>
      <c r="AB9" s="70">
        <v>0</v>
      </c>
      <c r="AC9" s="70">
        <v>3</v>
      </c>
      <c r="AD9" s="70">
        <v>2</v>
      </c>
      <c r="AE9" s="70">
        <v>7</v>
      </c>
      <c r="AF9" s="71" t="s">
        <v>437</v>
      </c>
      <c r="AG9" s="72" t="s">
        <v>467</v>
      </c>
      <c r="AH9" s="73" t="s">
        <v>294</v>
      </c>
      <c r="AI9" s="73"/>
      <c r="AJ9" s="73"/>
    </row>
    <row r="10" spans="1:36" s="3" customFormat="1" ht="18.600000000000001" customHeight="1">
      <c r="A10" s="77" t="s">
        <v>171</v>
      </c>
      <c r="B10" s="106">
        <v>1</v>
      </c>
      <c r="C10" s="78" t="s">
        <v>167</v>
      </c>
      <c r="D10" s="63"/>
      <c r="E10" s="64">
        <v>1</v>
      </c>
      <c r="F10" s="64"/>
      <c r="G10" s="64"/>
      <c r="H10" s="64"/>
      <c r="I10" s="63"/>
      <c r="J10" s="63">
        <f t="shared" si="0"/>
        <v>1</v>
      </c>
      <c r="K10" s="63"/>
      <c r="L10" s="63"/>
      <c r="M10" s="63" t="s">
        <v>704</v>
      </c>
      <c r="N10" s="67"/>
      <c r="O10" s="86" t="s">
        <v>596</v>
      </c>
      <c r="P10" s="63" t="s">
        <v>176</v>
      </c>
      <c r="Q10" s="69" t="s">
        <v>562</v>
      </c>
      <c r="R10" s="66" t="s">
        <v>596</v>
      </c>
      <c r="S10" s="66" t="s">
        <v>596</v>
      </c>
      <c r="T10" s="63" t="s">
        <v>195</v>
      </c>
      <c r="U10" s="63" t="s">
        <v>134</v>
      </c>
      <c r="V10" s="63" t="s">
        <v>545</v>
      </c>
      <c r="W10" s="65">
        <v>69675</v>
      </c>
      <c r="X10" s="63" t="s">
        <v>546</v>
      </c>
      <c r="Y10" s="70">
        <v>10</v>
      </c>
      <c r="Z10" s="70">
        <v>10</v>
      </c>
      <c r="AA10" s="70">
        <v>0</v>
      </c>
      <c r="AB10" s="70">
        <v>0</v>
      </c>
      <c r="AC10" s="70">
        <v>3</v>
      </c>
      <c r="AD10" s="70">
        <v>10</v>
      </c>
      <c r="AE10" s="70">
        <v>11</v>
      </c>
      <c r="AF10" s="71" t="s">
        <v>438</v>
      </c>
      <c r="AG10" s="72" t="s">
        <v>706</v>
      </c>
      <c r="AH10" s="73" t="s">
        <v>274</v>
      </c>
      <c r="AI10" s="73" t="s">
        <v>273</v>
      </c>
      <c r="AJ10" s="73" t="s">
        <v>294</v>
      </c>
    </row>
    <row r="11" spans="1:36" ht="18.600000000000001" customHeight="1">
      <c r="A11" s="77" t="s">
        <v>658</v>
      </c>
      <c r="B11" s="106">
        <v>1</v>
      </c>
      <c r="C11" s="75" t="s">
        <v>38</v>
      </c>
      <c r="D11" s="63">
        <v>1</v>
      </c>
      <c r="E11" s="64">
        <v>1</v>
      </c>
      <c r="F11" s="64"/>
      <c r="G11" s="64"/>
      <c r="H11" s="64"/>
      <c r="I11" s="64"/>
      <c r="J11" s="64">
        <f t="shared" si="0"/>
        <v>1</v>
      </c>
      <c r="K11" s="64">
        <v>1</v>
      </c>
      <c r="L11" s="65"/>
      <c r="M11" s="63" t="s">
        <v>11</v>
      </c>
      <c r="N11" s="67"/>
      <c r="O11" s="76" t="s">
        <v>47</v>
      </c>
      <c r="P11" s="63" t="s">
        <v>57</v>
      </c>
      <c r="Q11" s="69" t="s">
        <v>149</v>
      </c>
      <c r="R11" s="63" t="s">
        <v>123</v>
      </c>
      <c r="S11" s="63" t="s">
        <v>258</v>
      </c>
      <c r="T11" s="63" t="s">
        <v>157</v>
      </c>
      <c r="U11" s="63" t="s">
        <v>134</v>
      </c>
      <c r="V11" s="63" t="s">
        <v>135</v>
      </c>
      <c r="W11" s="63">
        <v>77420</v>
      </c>
      <c r="X11" s="63" t="s">
        <v>136</v>
      </c>
      <c r="Y11" s="103">
        <v>27</v>
      </c>
      <c r="Z11" s="103">
        <v>20</v>
      </c>
      <c r="AA11" s="103">
        <v>4</v>
      </c>
      <c r="AB11" s="103">
        <v>3</v>
      </c>
      <c r="AC11" s="103">
        <v>11</v>
      </c>
      <c r="AD11" s="103">
        <v>4</v>
      </c>
      <c r="AE11" s="103">
        <v>28</v>
      </c>
      <c r="AF11" s="84" t="s">
        <v>439</v>
      </c>
      <c r="AG11" s="79" t="s">
        <v>162</v>
      </c>
      <c r="AH11" s="73" t="s">
        <v>291</v>
      </c>
      <c r="AI11" s="73"/>
      <c r="AJ11" s="73"/>
    </row>
    <row r="12" spans="1:36" s="3" customFormat="1" ht="18.600000000000001" customHeight="1">
      <c r="A12" s="74" t="s">
        <v>71</v>
      </c>
      <c r="B12" s="105">
        <v>1</v>
      </c>
      <c r="C12" s="75" t="s">
        <v>18</v>
      </c>
      <c r="D12" s="64"/>
      <c r="E12" s="64">
        <v>1</v>
      </c>
      <c r="F12" s="64"/>
      <c r="G12" s="64"/>
      <c r="H12" s="64"/>
      <c r="I12" s="64"/>
      <c r="J12" s="64">
        <f t="shared" si="0"/>
        <v>1</v>
      </c>
      <c r="K12" s="64"/>
      <c r="L12" s="64"/>
      <c r="M12" s="63" t="s">
        <v>11</v>
      </c>
      <c r="N12" s="65" t="s">
        <v>705</v>
      </c>
      <c r="O12" s="86" t="s">
        <v>596</v>
      </c>
      <c r="P12" s="63" t="s">
        <v>160</v>
      </c>
      <c r="Q12" s="69" t="s">
        <v>564</v>
      </c>
      <c r="R12" s="66" t="s">
        <v>596</v>
      </c>
      <c r="S12" s="66" t="s">
        <v>596</v>
      </c>
      <c r="T12" s="63" t="s">
        <v>157</v>
      </c>
      <c r="U12" s="63" t="s">
        <v>134</v>
      </c>
      <c r="V12" s="63" t="s">
        <v>135</v>
      </c>
      <c r="W12" s="63">
        <v>77420</v>
      </c>
      <c r="X12" s="63" t="s">
        <v>136</v>
      </c>
      <c r="Y12" s="70">
        <v>14</v>
      </c>
      <c r="Z12" s="70">
        <v>11</v>
      </c>
      <c r="AA12" s="70">
        <v>0</v>
      </c>
      <c r="AB12" s="70">
        <v>3</v>
      </c>
      <c r="AC12" s="70">
        <v>3</v>
      </c>
      <c r="AD12" s="70">
        <v>4</v>
      </c>
      <c r="AE12" s="70">
        <v>12</v>
      </c>
      <c r="AF12" s="71" t="s">
        <v>434</v>
      </c>
      <c r="AG12" s="72" t="s">
        <v>161</v>
      </c>
      <c r="AH12" s="73" t="s">
        <v>291</v>
      </c>
      <c r="AI12" s="73" t="s">
        <v>283</v>
      </c>
      <c r="AJ12" s="73" t="s">
        <v>290</v>
      </c>
    </row>
    <row r="13" spans="1:36" s="3" customFormat="1" ht="18.600000000000001" customHeight="1">
      <c r="A13" s="87" t="s">
        <v>673</v>
      </c>
      <c r="B13" s="107">
        <v>1</v>
      </c>
      <c r="C13" s="88" t="s">
        <v>582</v>
      </c>
      <c r="D13" s="89"/>
      <c r="E13" s="89">
        <v>1</v>
      </c>
      <c r="F13" s="89"/>
      <c r="G13" s="89"/>
      <c r="H13" s="89"/>
      <c r="I13" s="89"/>
      <c r="J13" s="89">
        <f t="shared" si="0"/>
        <v>1</v>
      </c>
      <c r="K13" s="89"/>
      <c r="L13" s="89"/>
      <c r="M13" s="92"/>
      <c r="N13" s="90"/>
      <c r="O13" s="91" t="s">
        <v>5</v>
      </c>
      <c r="P13" s="92" t="s">
        <v>587</v>
      </c>
      <c r="Q13" s="93" t="s">
        <v>124</v>
      </c>
      <c r="R13" s="92" t="s">
        <v>598</v>
      </c>
      <c r="S13" s="92" t="s">
        <v>597</v>
      </c>
      <c r="T13" s="92"/>
      <c r="U13" s="92"/>
      <c r="V13" s="92"/>
      <c r="W13" s="92"/>
      <c r="X13" s="92"/>
      <c r="Y13" s="99">
        <f t="shared" ref="Y13:AE13" si="1">SUM(Y4:Y12)</f>
        <v>94</v>
      </c>
      <c r="Z13" s="99">
        <f t="shared" si="1"/>
        <v>84</v>
      </c>
      <c r="AA13" s="99">
        <f t="shared" si="1"/>
        <v>4</v>
      </c>
      <c r="AB13" s="99">
        <f t="shared" si="1"/>
        <v>6</v>
      </c>
      <c r="AC13" s="99">
        <f t="shared" si="1"/>
        <v>36</v>
      </c>
      <c r="AD13" s="99">
        <f t="shared" si="1"/>
        <v>36</v>
      </c>
      <c r="AE13" s="99">
        <f t="shared" si="1"/>
        <v>79</v>
      </c>
      <c r="AF13" s="94" t="s">
        <v>430</v>
      </c>
      <c r="AG13" s="95" t="s">
        <v>652</v>
      </c>
      <c r="AH13" s="96"/>
      <c r="AI13" s="96"/>
      <c r="AJ13" s="96"/>
    </row>
    <row r="14" spans="1:36" s="4" customFormat="1" ht="18.600000000000001" customHeight="1">
      <c r="A14" s="101" t="s">
        <v>41</v>
      </c>
      <c r="B14" s="108">
        <v>1</v>
      </c>
      <c r="C14" s="60" t="s">
        <v>725</v>
      </c>
      <c r="D14" s="45"/>
      <c r="E14" s="45"/>
      <c r="F14" s="45"/>
      <c r="G14" s="45"/>
      <c r="H14" s="45"/>
      <c r="I14" s="45">
        <v>1</v>
      </c>
      <c r="J14" s="45">
        <f t="shared" si="0"/>
        <v>1</v>
      </c>
      <c r="K14" s="45"/>
      <c r="L14" s="58" t="s">
        <v>721</v>
      </c>
      <c r="M14" s="45" t="s">
        <v>11</v>
      </c>
      <c r="N14" s="46"/>
      <c r="O14" s="47" t="s">
        <v>49</v>
      </c>
      <c r="P14" s="48" t="s">
        <v>3</v>
      </c>
      <c r="Q14" s="45" t="s">
        <v>125</v>
      </c>
      <c r="R14" s="45"/>
      <c r="S14" s="48"/>
      <c r="T14" s="48" t="s">
        <v>158</v>
      </c>
      <c r="U14" s="48" t="s">
        <v>138</v>
      </c>
      <c r="V14" s="48" t="s">
        <v>139</v>
      </c>
      <c r="W14" s="48">
        <v>75019</v>
      </c>
      <c r="X14" s="48" t="s">
        <v>140</v>
      </c>
      <c r="Y14" s="49">
        <v>70</v>
      </c>
      <c r="Z14" s="49">
        <v>11</v>
      </c>
      <c r="AA14" s="49">
        <v>0</v>
      </c>
      <c r="AB14" s="49">
        <v>59</v>
      </c>
      <c r="AC14" s="49">
        <v>18</v>
      </c>
      <c r="AD14" s="49">
        <v>6</v>
      </c>
      <c r="AE14" s="49">
        <v>63</v>
      </c>
      <c r="AF14" s="50" t="s">
        <v>727</v>
      </c>
      <c r="AG14" s="54" t="s">
        <v>726</v>
      </c>
      <c r="AH14" s="52" t="s">
        <v>292</v>
      </c>
      <c r="AI14" s="52"/>
      <c r="AJ14" s="52"/>
    </row>
    <row r="15" spans="1:36" ht="18.600000000000001" customHeight="1">
      <c r="A15" s="61" t="s">
        <v>393</v>
      </c>
      <c r="B15" s="106">
        <v>1</v>
      </c>
      <c r="C15" s="62" t="s">
        <v>583</v>
      </c>
      <c r="D15" s="63"/>
      <c r="E15" s="64">
        <v>1</v>
      </c>
      <c r="F15" s="64"/>
      <c r="G15" s="64"/>
      <c r="H15" s="64"/>
      <c r="I15" s="64"/>
      <c r="J15" s="64">
        <v>0</v>
      </c>
      <c r="K15" s="64"/>
      <c r="L15" s="65"/>
      <c r="M15" s="66" t="s">
        <v>596</v>
      </c>
      <c r="N15" s="67"/>
      <c r="O15" s="86" t="s">
        <v>596</v>
      </c>
      <c r="P15" s="63" t="s">
        <v>588</v>
      </c>
      <c r="Q15" s="69" t="s">
        <v>591</v>
      </c>
      <c r="R15" s="63" t="s">
        <v>599</v>
      </c>
      <c r="S15" s="63" t="s">
        <v>600</v>
      </c>
      <c r="T15" s="63" t="s">
        <v>157</v>
      </c>
      <c r="U15" s="63" t="s">
        <v>134</v>
      </c>
      <c r="V15" s="63" t="s">
        <v>135</v>
      </c>
      <c r="W15" s="65">
        <v>77420</v>
      </c>
      <c r="X15" s="63" t="s">
        <v>136</v>
      </c>
      <c r="Y15" s="70">
        <v>1</v>
      </c>
      <c r="Z15" s="70">
        <v>1</v>
      </c>
      <c r="AA15" s="70">
        <v>0</v>
      </c>
      <c r="AB15" s="70">
        <v>0</v>
      </c>
      <c r="AC15" s="70">
        <v>1</v>
      </c>
      <c r="AD15" s="70">
        <v>2</v>
      </c>
      <c r="AE15" s="70">
        <v>1</v>
      </c>
      <c r="AF15" s="71" t="s">
        <v>413</v>
      </c>
      <c r="AG15" s="72" t="s">
        <v>653</v>
      </c>
      <c r="AH15" s="73"/>
      <c r="AI15" s="73"/>
      <c r="AJ15" s="73"/>
    </row>
    <row r="16" spans="1:36" s="3" customFormat="1" ht="18.600000000000001" customHeight="1">
      <c r="A16" s="77" t="s">
        <v>205</v>
      </c>
      <c r="B16" s="106">
        <v>1</v>
      </c>
      <c r="C16" s="62" t="s">
        <v>243</v>
      </c>
      <c r="D16" s="63"/>
      <c r="E16" s="64">
        <v>1</v>
      </c>
      <c r="F16" s="64"/>
      <c r="G16" s="64"/>
      <c r="H16" s="64"/>
      <c r="I16" s="64"/>
      <c r="J16" s="64">
        <f t="shared" si="0"/>
        <v>1</v>
      </c>
      <c r="K16" s="64"/>
      <c r="L16" s="65"/>
      <c r="M16" s="63" t="s">
        <v>664</v>
      </c>
      <c r="N16" s="67"/>
      <c r="O16" s="86" t="s">
        <v>596</v>
      </c>
      <c r="P16" s="63" t="s">
        <v>221</v>
      </c>
      <c r="Q16" s="69" t="s">
        <v>569</v>
      </c>
      <c r="R16" s="66" t="s">
        <v>596</v>
      </c>
      <c r="S16" s="66" t="s">
        <v>596</v>
      </c>
      <c r="T16" s="63" t="s">
        <v>222</v>
      </c>
      <c r="U16" s="63" t="s">
        <v>134</v>
      </c>
      <c r="V16" s="63" t="s">
        <v>547</v>
      </c>
      <c r="W16" s="65">
        <v>59666</v>
      </c>
      <c r="X16" s="63" t="s">
        <v>548</v>
      </c>
      <c r="Y16" s="70">
        <v>9</v>
      </c>
      <c r="Z16" s="70">
        <v>9</v>
      </c>
      <c r="AA16" s="70">
        <v>0</v>
      </c>
      <c r="AB16" s="70">
        <v>0</v>
      </c>
      <c r="AC16" s="70">
        <v>6</v>
      </c>
      <c r="AD16" s="70">
        <v>6</v>
      </c>
      <c r="AE16" s="70">
        <v>6</v>
      </c>
      <c r="AF16" s="71" t="s">
        <v>414</v>
      </c>
      <c r="AG16" s="72" t="s">
        <v>440</v>
      </c>
      <c r="AH16" s="73" t="s">
        <v>274</v>
      </c>
      <c r="AI16" s="73" t="s">
        <v>275</v>
      </c>
      <c r="AJ16" s="73"/>
    </row>
    <row r="17" spans="1:36" s="4" customFormat="1" ht="18.600000000000001" customHeight="1">
      <c r="A17" s="79" t="s">
        <v>68</v>
      </c>
      <c r="B17" s="103">
        <v>1</v>
      </c>
      <c r="C17" s="78" t="s">
        <v>17</v>
      </c>
      <c r="D17" s="63"/>
      <c r="E17" s="80">
        <v>1</v>
      </c>
      <c r="F17" s="63"/>
      <c r="G17" s="63"/>
      <c r="H17" s="63"/>
      <c r="I17" s="63"/>
      <c r="J17" s="63">
        <f t="shared" si="0"/>
        <v>1</v>
      </c>
      <c r="K17" s="63"/>
      <c r="L17" s="63"/>
      <c r="M17" s="63" t="s">
        <v>10</v>
      </c>
      <c r="N17" s="63" t="s">
        <v>11</v>
      </c>
      <c r="O17" s="86" t="s">
        <v>596</v>
      </c>
      <c r="P17" s="63" t="s">
        <v>14</v>
      </c>
      <c r="Q17" s="69" t="s">
        <v>114</v>
      </c>
      <c r="R17" s="63" t="s">
        <v>610</v>
      </c>
      <c r="S17" s="69" t="s">
        <v>611</v>
      </c>
      <c r="T17" s="63" t="s">
        <v>157</v>
      </c>
      <c r="U17" s="64" t="s">
        <v>134</v>
      </c>
      <c r="V17" s="64" t="s">
        <v>135</v>
      </c>
      <c r="W17" s="64">
        <v>77420</v>
      </c>
      <c r="X17" s="64" t="s">
        <v>136</v>
      </c>
      <c r="Y17" s="70">
        <v>13</v>
      </c>
      <c r="Z17" s="70">
        <v>13</v>
      </c>
      <c r="AA17" s="70">
        <v>0</v>
      </c>
      <c r="AB17" s="70">
        <v>0</v>
      </c>
      <c r="AC17" s="70">
        <v>4</v>
      </c>
      <c r="AD17" s="70">
        <v>14</v>
      </c>
      <c r="AE17" s="70">
        <v>9</v>
      </c>
      <c r="AF17" s="71" t="s">
        <v>420</v>
      </c>
      <c r="AG17" s="72" t="s">
        <v>441</v>
      </c>
      <c r="AH17" s="73" t="s">
        <v>274</v>
      </c>
      <c r="AI17" s="73" t="s">
        <v>275</v>
      </c>
      <c r="AJ17" s="73"/>
    </row>
    <row r="18" spans="1:36" s="3" customFormat="1" ht="18.600000000000001" customHeight="1">
      <c r="A18" s="77" t="s">
        <v>208</v>
      </c>
      <c r="B18" s="106">
        <v>1</v>
      </c>
      <c r="C18" s="62" t="s">
        <v>245</v>
      </c>
      <c r="D18" s="63"/>
      <c r="E18" s="64">
        <v>1</v>
      </c>
      <c r="F18" s="64"/>
      <c r="G18" s="64"/>
      <c r="H18" s="64"/>
      <c r="I18" s="64"/>
      <c r="J18" s="64">
        <f t="shared" si="0"/>
        <v>1</v>
      </c>
      <c r="K18" s="64"/>
      <c r="L18" s="65"/>
      <c r="M18" s="63" t="s">
        <v>664</v>
      </c>
      <c r="N18" s="80"/>
      <c r="O18" s="86" t="s">
        <v>596</v>
      </c>
      <c r="P18" s="63" t="s">
        <v>216</v>
      </c>
      <c r="Q18" s="69" t="s">
        <v>572</v>
      </c>
      <c r="R18" s="66" t="s">
        <v>596</v>
      </c>
      <c r="S18" s="66" t="s">
        <v>596</v>
      </c>
      <c r="T18" s="63" t="s">
        <v>222</v>
      </c>
      <c r="U18" s="63" t="s">
        <v>134</v>
      </c>
      <c r="V18" s="63" t="s">
        <v>547</v>
      </c>
      <c r="W18" s="65">
        <v>59666</v>
      </c>
      <c r="X18" s="63" t="s">
        <v>548</v>
      </c>
      <c r="Y18" s="70">
        <v>13</v>
      </c>
      <c r="Z18" s="70">
        <v>13</v>
      </c>
      <c r="AA18" s="70">
        <v>0</v>
      </c>
      <c r="AB18" s="70">
        <v>0</v>
      </c>
      <c r="AC18" s="70">
        <v>4</v>
      </c>
      <c r="AD18" s="70">
        <v>4</v>
      </c>
      <c r="AE18" s="70">
        <v>5</v>
      </c>
      <c r="AF18" s="71" t="s">
        <v>417</v>
      </c>
      <c r="AG18" s="72" t="s">
        <v>450</v>
      </c>
      <c r="AH18" s="73" t="s">
        <v>275</v>
      </c>
      <c r="AI18" s="73" t="s">
        <v>274</v>
      </c>
      <c r="AJ18" s="73"/>
    </row>
    <row r="19" spans="1:36" s="3" customFormat="1" ht="18.600000000000001" customHeight="1">
      <c r="A19" s="79" t="s">
        <v>69</v>
      </c>
      <c r="B19" s="103">
        <v>1</v>
      </c>
      <c r="C19" s="78" t="s">
        <v>19</v>
      </c>
      <c r="D19" s="63"/>
      <c r="E19" s="80">
        <v>1</v>
      </c>
      <c r="F19" s="63"/>
      <c r="G19" s="63"/>
      <c r="H19" s="63"/>
      <c r="I19" s="63"/>
      <c r="J19" s="63">
        <f t="shared" si="0"/>
        <v>1</v>
      </c>
      <c r="K19" s="63"/>
      <c r="L19" s="63"/>
      <c r="M19" s="63" t="s">
        <v>10</v>
      </c>
      <c r="N19" s="63"/>
      <c r="O19" s="86" t="s">
        <v>596</v>
      </c>
      <c r="P19" s="63" t="s">
        <v>390</v>
      </c>
      <c r="Q19" s="69" t="s">
        <v>474</v>
      </c>
      <c r="R19" s="63" t="s">
        <v>596</v>
      </c>
      <c r="S19" s="63" t="s">
        <v>596</v>
      </c>
      <c r="T19" s="63" t="s">
        <v>157</v>
      </c>
      <c r="U19" s="64" t="s">
        <v>134</v>
      </c>
      <c r="V19" s="64" t="s">
        <v>135</v>
      </c>
      <c r="W19" s="64">
        <v>77420</v>
      </c>
      <c r="X19" s="64" t="s">
        <v>136</v>
      </c>
      <c r="Y19" s="70">
        <v>9</v>
      </c>
      <c r="Z19" s="70">
        <v>9</v>
      </c>
      <c r="AA19" s="70">
        <v>0</v>
      </c>
      <c r="AB19" s="70">
        <v>0</v>
      </c>
      <c r="AC19" s="70">
        <v>3</v>
      </c>
      <c r="AD19" s="70">
        <v>11</v>
      </c>
      <c r="AE19" s="70">
        <v>6</v>
      </c>
      <c r="AF19" s="71" t="s">
        <v>421</v>
      </c>
      <c r="AG19" s="72" t="s">
        <v>442</v>
      </c>
      <c r="AH19" s="73" t="s">
        <v>274</v>
      </c>
      <c r="AI19" s="73" t="s">
        <v>294</v>
      </c>
      <c r="AJ19" s="73"/>
    </row>
    <row r="20" spans="1:36" s="3" customFormat="1" ht="18.600000000000001" customHeight="1">
      <c r="A20" s="77" t="s">
        <v>209</v>
      </c>
      <c r="B20" s="106">
        <v>1</v>
      </c>
      <c r="C20" s="62" t="s">
        <v>246</v>
      </c>
      <c r="D20" s="63"/>
      <c r="E20" s="64">
        <v>1</v>
      </c>
      <c r="F20" s="64"/>
      <c r="G20" s="64"/>
      <c r="H20" s="64"/>
      <c r="I20" s="64"/>
      <c r="J20" s="64">
        <f t="shared" si="0"/>
        <v>1</v>
      </c>
      <c r="K20" s="64"/>
      <c r="L20" s="65" t="s">
        <v>212</v>
      </c>
      <c r="M20" s="63" t="s">
        <v>667</v>
      </c>
      <c r="N20" s="80"/>
      <c r="O20" s="81" t="s">
        <v>212</v>
      </c>
      <c r="P20" s="63" t="s">
        <v>217</v>
      </c>
      <c r="Q20" s="69" t="s">
        <v>601</v>
      </c>
      <c r="R20" s="63" t="s">
        <v>612</v>
      </c>
      <c r="S20" s="69" t="s">
        <v>613</v>
      </c>
      <c r="T20" s="63" t="s">
        <v>195</v>
      </c>
      <c r="U20" s="63" t="s">
        <v>134</v>
      </c>
      <c r="V20" s="63" t="s">
        <v>545</v>
      </c>
      <c r="W20" s="65">
        <v>69675</v>
      </c>
      <c r="X20" s="63" t="s">
        <v>546</v>
      </c>
      <c r="Y20" s="70">
        <v>8</v>
      </c>
      <c r="Z20" s="70">
        <v>5</v>
      </c>
      <c r="AA20" s="70">
        <v>0</v>
      </c>
      <c r="AB20" s="70">
        <v>3</v>
      </c>
      <c r="AC20" s="70">
        <v>3</v>
      </c>
      <c r="AD20" s="70">
        <v>5</v>
      </c>
      <c r="AE20" s="70">
        <v>9</v>
      </c>
      <c r="AF20" s="71" t="s">
        <v>423</v>
      </c>
      <c r="AG20" s="72" t="s">
        <v>447</v>
      </c>
      <c r="AH20" s="73" t="s">
        <v>274</v>
      </c>
      <c r="AI20" s="73" t="s">
        <v>275</v>
      </c>
      <c r="AJ20" s="73"/>
    </row>
    <row r="21" spans="1:36" s="3" customFormat="1" ht="18.600000000000001" customHeight="1">
      <c r="A21" s="79" t="s">
        <v>67</v>
      </c>
      <c r="B21" s="103">
        <v>1</v>
      </c>
      <c r="C21" s="78" t="s">
        <v>64</v>
      </c>
      <c r="D21" s="63"/>
      <c r="E21" s="63">
        <v>1</v>
      </c>
      <c r="F21" s="63"/>
      <c r="G21" s="63"/>
      <c r="H21" s="63"/>
      <c r="I21" s="63"/>
      <c r="J21" s="63">
        <f t="shared" si="0"/>
        <v>1</v>
      </c>
      <c r="K21" s="63"/>
      <c r="L21" s="63"/>
      <c r="M21" s="63" t="s">
        <v>10</v>
      </c>
      <c r="N21" s="63" t="s">
        <v>12</v>
      </c>
      <c r="O21" s="86" t="s">
        <v>596</v>
      </c>
      <c r="P21" s="63" t="s">
        <v>65</v>
      </c>
      <c r="Q21" s="69" t="s">
        <v>113</v>
      </c>
      <c r="R21" s="63" t="s">
        <v>616</v>
      </c>
      <c r="S21" s="69" t="s">
        <v>617</v>
      </c>
      <c r="T21" s="63" t="s">
        <v>157</v>
      </c>
      <c r="U21" s="64" t="s">
        <v>134</v>
      </c>
      <c r="V21" s="64" t="s">
        <v>135</v>
      </c>
      <c r="W21" s="64">
        <v>77420</v>
      </c>
      <c r="X21" s="64" t="s">
        <v>136</v>
      </c>
      <c r="Y21" s="70">
        <v>10</v>
      </c>
      <c r="Z21" s="70">
        <v>10</v>
      </c>
      <c r="AA21" s="70">
        <v>0</v>
      </c>
      <c r="AB21" s="70">
        <v>0</v>
      </c>
      <c r="AC21" s="70">
        <v>4</v>
      </c>
      <c r="AD21" s="70">
        <v>6</v>
      </c>
      <c r="AE21" s="70">
        <v>6</v>
      </c>
      <c r="AF21" s="71" t="s">
        <v>419</v>
      </c>
      <c r="AG21" s="72" t="s">
        <v>443</v>
      </c>
      <c r="AH21" s="73" t="s">
        <v>274</v>
      </c>
      <c r="AI21" s="73" t="s">
        <v>275</v>
      </c>
      <c r="AJ21" s="73"/>
    </row>
    <row r="22" spans="1:36" s="3" customFormat="1" ht="18.600000000000001" customHeight="1">
      <c r="A22" s="77" t="s">
        <v>210</v>
      </c>
      <c r="B22" s="106">
        <v>1</v>
      </c>
      <c r="C22" s="62" t="s">
        <v>247</v>
      </c>
      <c r="D22" s="63"/>
      <c r="E22" s="64">
        <v>1</v>
      </c>
      <c r="F22" s="64"/>
      <c r="G22" s="64"/>
      <c r="H22" s="64"/>
      <c r="I22" s="64"/>
      <c r="J22" s="64">
        <f t="shared" si="0"/>
        <v>1</v>
      </c>
      <c r="K22" s="64"/>
      <c r="L22" s="65"/>
      <c r="M22" s="63" t="s">
        <v>12</v>
      </c>
      <c r="N22" s="80"/>
      <c r="O22" s="86" t="s">
        <v>596</v>
      </c>
      <c r="P22" s="63" t="s">
        <v>218</v>
      </c>
      <c r="Q22" s="69" t="s">
        <v>573</v>
      </c>
      <c r="R22" s="63" t="s">
        <v>614</v>
      </c>
      <c r="S22" s="69" t="s">
        <v>615</v>
      </c>
      <c r="T22" s="63" t="s">
        <v>194</v>
      </c>
      <c r="U22" s="63" t="s">
        <v>134</v>
      </c>
      <c r="V22" s="63" t="s">
        <v>553</v>
      </c>
      <c r="W22" s="65">
        <v>78000</v>
      </c>
      <c r="X22" s="63" t="s">
        <v>554</v>
      </c>
      <c r="Y22" s="70">
        <v>7</v>
      </c>
      <c r="Z22" s="70">
        <v>7</v>
      </c>
      <c r="AA22" s="70">
        <v>0</v>
      </c>
      <c r="AB22" s="70">
        <v>0</v>
      </c>
      <c r="AC22" s="70">
        <v>3</v>
      </c>
      <c r="AD22" s="70">
        <v>2</v>
      </c>
      <c r="AE22" s="70">
        <v>4</v>
      </c>
      <c r="AF22" s="71" t="s">
        <v>418</v>
      </c>
      <c r="AG22" s="72" t="s">
        <v>448</v>
      </c>
      <c r="AH22" s="73" t="s">
        <v>275</v>
      </c>
      <c r="AI22" s="73" t="s">
        <v>274</v>
      </c>
      <c r="AJ22" s="73"/>
    </row>
    <row r="23" spans="1:36" s="3" customFormat="1" ht="18.600000000000001" customHeight="1">
      <c r="A23" s="77" t="s">
        <v>211</v>
      </c>
      <c r="B23" s="106">
        <v>1</v>
      </c>
      <c r="C23" s="62" t="s">
        <v>248</v>
      </c>
      <c r="D23" s="63"/>
      <c r="E23" s="64">
        <v>1</v>
      </c>
      <c r="F23" s="64"/>
      <c r="G23" s="64"/>
      <c r="H23" s="64"/>
      <c r="I23" s="64"/>
      <c r="J23" s="64">
        <f t="shared" si="0"/>
        <v>1</v>
      </c>
      <c r="K23" s="64"/>
      <c r="L23" s="65"/>
      <c r="M23" s="63" t="s">
        <v>666</v>
      </c>
      <c r="N23" s="80"/>
      <c r="O23" s="86" t="s">
        <v>596</v>
      </c>
      <c r="P23" s="63" t="s">
        <v>219</v>
      </c>
      <c r="Q23" s="69" t="s">
        <v>574</v>
      </c>
      <c r="R23" s="66" t="s">
        <v>596</v>
      </c>
      <c r="S23" s="66" t="s">
        <v>596</v>
      </c>
      <c r="T23" s="63" t="s">
        <v>193</v>
      </c>
      <c r="U23" s="63" t="s">
        <v>134</v>
      </c>
      <c r="V23" s="63" t="s">
        <v>544</v>
      </c>
      <c r="W23" s="63">
        <v>44344</v>
      </c>
      <c r="X23" s="63" t="s">
        <v>543</v>
      </c>
      <c r="Y23" s="70">
        <v>1</v>
      </c>
      <c r="Z23" s="70">
        <v>1</v>
      </c>
      <c r="AA23" s="70">
        <v>0</v>
      </c>
      <c r="AB23" s="70">
        <v>0</v>
      </c>
      <c r="AC23" s="70">
        <v>1</v>
      </c>
      <c r="AD23" s="70">
        <v>2</v>
      </c>
      <c r="AE23" s="70">
        <v>0</v>
      </c>
      <c r="AF23" s="71" t="s">
        <v>422</v>
      </c>
      <c r="AG23" s="72" t="s">
        <v>449</v>
      </c>
      <c r="AH23" s="73" t="s">
        <v>274</v>
      </c>
      <c r="AI23" s="73"/>
      <c r="AJ23" s="73"/>
    </row>
    <row r="24" spans="1:36" s="3" customFormat="1" ht="18.600000000000001" customHeight="1">
      <c r="A24" s="77" t="s">
        <v>206</v>
      </c>
      <c r="B24" s="106">
        <v>1</v>
      </c>
      <c r="C24" s="62" t="s">
        <v>250</v>
      </c>
      <c r="D24" s="63"/>
      <c r="E24" s="64">
        <v>1</v>
      </c>
      <c r="F24" s="64"/>
      <c r="G24" s="64"/>
      <c r="H24" s="64"/>
      <c r="I24" s="64"/>
      <c r="J24" s="64">
        <f t="shared" si="0"/>
        <v>1</v>
      </c>
      <c r="K24" s="64"/>
      <c r="L24" s="65" t="s">
        <v>213</v>
      </c>
      <c r="M24" s="63" t="s">
        <v>665</v>
      </c>
      <c r="N24" s="80"/>
      <c r="O24" s="81" t="s">
        <v>237</v>
      </c>
      <c r="P24" s="63" t="s">
        <v>220</v>
      </c>
      <c r="Q24" s="69" t="s">
        <v>580</v>
      </c>
      <c r="R24" s="63" t="s">
        <v>618</v>
      </c>
      <c r="S24" s="69" t="s">
        <v>619</v>
      </c>
      <c r="T24" s="63" t="s">
        <v>194</v>
      </c>
      <c r="U24" s="63" t="s">
        <v>134</v>
      </c>
      <c r="V24" s="63" t="s">
        <v>553</v>
      </c>
      <c r="W24" s="65">
        <v>78000</v>
      </c>
      <c r="X24" s="63" t="s">
        <v>554</v>
      </c>
      <c r="Y24" s="70">
        <v>77</v>
      </c>
      <c r="Z24" s="70">
        <v>8</v>
      </c>
      <c r="AA24" s="70">
        <v>0</v>
      </c>
      <c r="AB24" s="70">
        <v>69</v>
      </c>
      <c r="AC24" s="70">
        <v>41</v>
      </c>
      <c r="AD24" s="70">
        <v>30</v>
      </c>
      <c r="AE24" s="70">
        <v>80</v>
      </c>
      <c r="AF24" s="71" t="s">
        <v>424</v>
      </c>
      <c r="AG24" s="72" t="s">
        <v>444</v>
      </c>
      <c r="AH24" s="73" t="s">
        <v>274</v>
      </c>
      <c r="AI24" s="73"/>
      <c r="AJ24" s="73"/>
    </row>
    <row r="25" spans="1:36" s="4" customFormat="1" ht="18.600000000000001" customHeight="1">
      <c r="A25" s="77" t="s">
        <v>207</v>
      </c>
      <c r="B25" s="106">
        <v>1</v>
      </c>
      <c r="C25" s="62" t="s">
        <v>249</v>
      </c>
      <c r="D25" s="63"/>
      <c r="E25" s="64">
        <v>1</v>
      </c>
      <c r="F25" s="64"/>
      <c r="G25" s="64"/>
      <c r="H25" s="64"/>
      <c r="I25" s="64"/>
      <c r="J25" s="64">
        <f t="shared" si="0"/>
        <v>1</v>
      </c>
      <c r="K25" s="64"/>
      <c r="L25" s="65"/>
      <c r="M25" s="63" t="s">
        <v>666</v>
      </c>
      <c r="N25" s="80"/>
      <c r="O25" s="86" t="s">
        <v>596</v>
      </c>
      <c r="P25" s="63" t="s">
        <v>214</v>
      </c>
      <c r="Q25" s="69" t="s">
        <v>570</v>
      </c>
      <c r="R25" s="63" t="s">
        <v>620</v>
      </c>
      <c r="S25" s="69" t="s">
        <v>621</v>
      </c>
      <c r="T25" s="63" t="s">
        <v>193</v>
      </c>
      <c r="U25" s="63" t="s">
        <v>134</v>
      </c>
      <c r="V25" s="63" t="s">
        <v>544</v>
      </c>
      <c r="W25" s="63">
        <v>44344</v>
      </c>
      <c r="X25" s="63" t="s">
        <v>543</v>
      </c>
      <c r="Y25" s="70">
        <v>5</v>
      </c>
      <c r="Z25" s="70">
        <v>5</v>
      </c>
      <c r="AA25" s="70">
        <v>0</v>
      </c>
      <c r="AB25" s="70">
        <v>0</v>
      </c>
      <c r="AC25" s="70">
        <v>0</v>
      </c>
      <c r="AD25" s="70">
        <v>10</v>
      </c>
      <c r="AE25" s="70">
        <v>6</v>
      </c>
      <c r="AF25" s="71" t="s">
        <v>415</v>
      </c>
      <c r="AG25" s="72" t="s">
        <v>445</v>
      </c>
      <c r="AH25" s="73" t="s">
        <v>274</v>
      </c>
      <c r="AI25" s="73" t="s">
        <v>275</v>
      </c>
      <c r="AJ25" s="73"/>
    </row>
    <row r="26" spans="1:36" s="4" customFormat="1" ht="18.600000000000001" customHeight="1">
      <c r="A26" s="87" t="s">
        <v>672</v>
      </c>
      <c r="B26" s="107">
        <v>1</v>
      </c>
      <c r="C26" s="88" t="s">
        <v>583</v>
      </c>
      <c r="D26" s="92"/>
      <c r="E26" s="89">
        <v>1</v>
      </c>
      <c r="F26" s="89"/>
      <c r="G26" s="89"/>
      <c r="H26" s="89"/>
      <c r="I26" s="89"/>
      <c r="J26" s="89">
        <f>MAX(D26:I26)</f>
        <v>1</v>
      </c>
      <c r="K26" s="89"/>
      <c r="L26" s="97"/>
      <c r="M26" s="98" t="s">
        <v>596</v>
      </c>
      <c r="N26" s="90"/>
      <c r="O26" s="91" t="s">
        <v>5</v>
      </c>
      <c r="P26" s="92" t="s">
        <v>588</v>
      </c>
      <c r="Q26" s="93" t="s">
        <v>591</v>
      </c>
      <c r="R26" s="92" t="s">
        <v>599</v>
      </c>
      <c r="S26" s="92" t="s">
        <v>600</v>
      </c>
      <c r="T26" s="92"/>
      <c r="U26" s="92"/>
      <c r="V26" s="92"/>
      <c r="W26" s="97"/>
      <c r="X26" s="92"/>
      <c r="Y26" s="99">
        <f t="shared" ref="Y26:AE26" si="2">SUM(Y15:Y25)</f>
        <v>153</v>
      </c>
      <c r="Z26" s="99">
        <f t="shared" si="2"/>
        <v>81</v>
      </c>
      <c r="AA26" s="99">
        <f t="shared" si="2"/>
        <v>0</v>
      </c>
      <c r="AB26" s="99">
        <f t="shared" si="2"/>
        <v>72</v>
      </c>
      <c r="AC26" s="99">
        <f t="shared" si="2"/>
        <v>70</v>
      </c>
      <c r="AD26" s="99">
        <f t="shared" si="2"/>
        <v>92</v>
      </c>
      <c r="AE26" s="99">
        <f t="shared" si="2"/>
        <v>132</v>
      </c>
      <c r="AF26" s="94" t="s">
        <v>413</v>
      </c>
      <c r="AG26" s="95" t="s">
        <v>653</v>
      </c>
      <c r="AH26" s="96"/>
      <c r="AI26" s="96"/>
      <c r="AJ26" s="96"/>
    </row>
    <row r="27" spans="1:36" s="3" customFormat="1" ht="18.600000000000001" customHeight="1">
      <c r="A27" s="45" t="s">
        <v>51</v>
      </c>
      <c r="B27" s="47">
        <v>1</v>
      </c>
      <c r="C27" s="44" t="s">
        <v>28</v>
      </c>
      <c r="D27" s="45">
        <v>1</v>
      </c>
      <c r="E27" s="46"/>
      <c r="F27" s="46"/>
      <c r="G27" s="46"/>
      <c r="H27" s="46"/>
      <c r="I27" s="46"/>
      <c r="J27" s="46">
        <f t="shared" si="0"/>
        <v>1</v>
      </c>
      <c r="K27" s="46"/>
      <c r="L27" s="45" t="s">
        <v>52</v>
      </c>
      <c r="M27" s="45" t="s">
        <v>8</v>
      </c>
      <c r="N27" s="46"/>
      <c r="O27" s="47" t="s">
        <v>47</v>
      </c>
      <c r="P27" s="45" t="s">
        <v>62</v>
      </c>
      <c r="Q27" s="45" t="s">
        <v>94</v>
      </c>
      <c r="R27" s="45" t="s">
        <v>95</v>
      </c>
      <c r="S27" s="48" t="s">
        <v>96</v>
      </c>
      <c r="T27" s="48" t="s">
        <v>157</v>
      </c>
      <c r="U27" s="45" t="s">
        <v>131</v>
      </c>
      <c r="V27" s="45" t="s">
        <v>126</v>
      </c>
      <c r="W27" s="45">
        <v>77454</v>
      </c>
      <c r="X27" s="45" t="s">
        <v>127</v>
      </c>
      <c r="Y27" s="49">
        <v>28</v>
      </c>
      <c r="Z27" s="49">
        <v>9</v>
      </c>
      <c r="AA27" s="49">
        <v>0</v>
      </c>
      <c r="AB27" s="49">
        <v>19</v>
      </c>
      <c r="AC27" s="49">
        <v>9</v>
      </c>
      <c r="AD27" s="49">
        <v>1</v>
      </c>
      <c r="AE27" s="49">
        <v>37</v>
      </c>
      <c r="AF27" s="50" t="s">
        <v>499</v>
      </c>
      <c r="AG27" s="51" t="s">
        <v>680</v>
      </c>
      <c r="AH27" s="52" t="s">
        <v>289</v>
      </c>
      <c r="AI27" s="52" t="s">
        <v>320</v>
      </c>
      <c r="AJ27" s="52" t="s">
        <v>284</v>
      </c>
    </row>
    <row r="28" spans="1:36" s="3" customFormat="1" ht="18.600000000000001" customHeight="1">
      <c r="A28" s="101" t="s">
        <v>35</v>
      </c>
      <c r="B28" s="108">
        <v>1</v>
      </c>
      <c r="C28" s="55" t="s">
        <v>681</v>
      </c>
      <c r="D28" s="45">
        <v>1</v>
      </c>
      <c r="E28" s="45"/>
      <c r="F28" s="45"/>
      <c r="G28" s="45"/>
      <c r="H28" s="45"/>
      <c r="I28" s="45"/>
      <c r="J28" s="45">
        <f t="shared" si="0"/>
        <v>1</v>
      </c>
      <c r="K28" s="45"/>
      <c r="L28" s="58" t="s">
        <v>2</v>
      </c>
      <c r="M28" s="45" t="s">
        <v>9</v>
      </c>
      <c r="N28" s="46"/>
      <c r="O28" s="47" t="s">
        <v>2</v>
      </c>
      <c r="P28" s="45" t="s">
        <v>55</v>
      </c>
      <c r="Q28" s="45" t="s">
        <v>108</v>
      </c>
      <c r="R28" s="45" t="s">
        <v>109</v>
      </c>
      <c r="S28" s="57" t="s">
        <v>110</v>
      </c>
      <c r="T28" s="57" t="s">
        <v>157</v>
      </c>
      <c r="U28" s="57" t="s">
        <v>47</v>
      </c>
      <c r="V28" s="57" t="s">
        <v>126</v>
      </c>
      <c r="W28" s="59">
        <v>77454</v>
      </c>
      <c r="X28" s="57" t="s">
        <v>127</v>
      </c>
      <c r="Y28" s="49">
        <v>31</v>
      </c>
      <c r="Z28" s="49">
        <v>10</v>
      </c>
      <c r="AA28" s="49">
        <v>0</v>
      </c>
      <c r="AB28" s="49">
        <v>21</v>
      </c>
      <c r="AC28" s="49">
        <v>14</v>
      </c>
      <c r="AD28" s="49">
        <v>1</v>
      </c>
      <c r="AE28" s="49">
        <v>35</v>
      </c>
      <c r="AF28" s="50" t="s">
        <v>682</v>
      </c>
      <c r="AG28" s="54" t="s">
        <v>514</v>
      </c>
      <c r="AH28" s="52" t="s">
        <v>283</v>
      </c>
      <c r="AI28" s="52"/>
      <c r="AJ28" s="52"/>
    </row>
    <row r="29" spans="1:36" s="3" customFormat="1" ht="18.600000000000001" customHeight="1">
      <c r="A29" s="57" t="s">
        <v>24</v>
      </c>
      <c r="B29" s="109">
        <v>1</v>
      </c>
      <c r="C29" s="55" t="s">
        <v>27</v>
      </c>
      <c r="D29" s="48">
        <v>1</v>
      </c>
      <c r="E29" s="48"/>
      <c r="F29" s="48">
        <v>1</v>
      </c>
      <c r="G29" s="48"/>
      <c r="H29" s="48"/>
      <c r="I29" s="48"/>
      <c r="J29" s="48">
        <f t="shared" si="0"/>
        <v>1</v>
      </c>
      <c r="K29" s="48"/>
      <c r="L29" s="48" t="s">
        <v>53</v>
      </c>
      <c r="M29" s="48" t="s">
        <v>10</v>
      </c>
      <c r="N29" s="48" t="s">
        <v>12</v>
      </c>
      <c r="O29" s="56" t="s">
        <v>47</v>
      </c>
      <c r="P29" s="48" t="s">
        <v>54</v>
      </c>
      <c r="Q29" s="48" t="s">
        <v>101</v>
      </c>
      <c r="R29" s="48" t="s">
        <v>147</v>
      </c>
      <c r="S29" s="57" t="s">
        <v>102</v>
      </c>
      <c r="T29" s="57" t="s">
        <v>157</v>
      </c>
      <c r="U29" s="45" t="s">
        <v>47</v>
      </c>
      <c r="V29" s="45" t="s">
        <v>126</v>
      </c>
      <c r="W29" s="45">
        <v>77454</v>
      </c>
      <c r="X29" s="45" t="s">
        <v>127</v>
      </c>
      <c r="Y29" s="49">
        <v>27</v>
      </c>
      <c r="Z29" s="49">
        <v>24</v>
      </c>
      <c r="AA29" s="49">
        <v>0</v>
      </c>
      <c r="AB29" s="49">
        <v>3</v>
      </c>
      <c r="AC29" s="49">
        <v>12</v>
      </c>
      <c r="AD29" s="49">
        <v>6</v>
      </c>
      <c r="AE29" s="49">
        <v>41</v>
      </c>
      <c r="AF29" s="50" t="s">
        <v>502</v>
      </c>
      <c r="AG29" s="54" t="s">
        <v>503</v>
      </c>
      <c r="AH29" s="52" t="s">
        <v>275</v>
      </c>
      <c r="AI29" s="52" t="s">
        <v>271</v>
      </c>
      <c r="AJ29" s="52"/>
    </row>
    <row r="30" spans="1:36" ht="18.600000000000001" customHeight="1">
      <c r="A30" s="61" t="s">
        <v>391</v>
      </c>
      <c r="B30" s="106">
        <v>1</v>
      </c>
      <c r="C30" s="62" t="s">
        <v>584</v>
      </c>
      <c r="D30" s="63"/>
      <c r="E30" s="64">
        <v>1</v>
      </c>
      <c r="F30" s="64"/>
      <c r="G30" s="64"/>
      <c r="H30" s="64"/>
      <c r="I30" s="64"/>
      <c r="J30" s="64">
        <v>0</v>
      </c>
      <c r="K30" s="64"/>
      <c r="L30" s="65"/>
      <c r="M30" s="66" t="s">
        <v>596</v>
      </c>
      <c r="N30" s="67"/>
      <c r="O30" s="86" t="s">
        <v>596</v>
      </c>
      <c r="P30" s="63" t="s">
        <v>589</v>
      </c>
      <c r="Q30" s="69" t="s">
        <v>592</v>
      </c>
      <c r="R30" s="63" t="s">
        <v>602</v>
      </c>
      <c r="S30" s="63" t="s">
        <v>603</v>
      </c>
      <c r="T30" s="63" t="s">
        <v>193</v>
      </c>
      <c r="U30" s="63" t="s">
        <v>134</v>
      </c>
      <c r="V30" s="63" t="s">
        <v>544</v>
      </c>
      <c r="W30" s="63">
        <v>44344</v>
      </c>
      <c r="X30" s="63" t="s">
        <v>543</v>
      </c>
      <c r="Y30" s="70">
        <v>2</v>
      </c>
      <c r="Z30" s="70">
        <v>2</v>
      </c>
      <c r="AA30" s="70">
        <v>0</v>
      </c>
      <c r="AB30" s="70">
        <v>0</v>
      </c>
      <c r="AC30" s="70">
        <v>2</v>
      </c>
      <c r="AD30" s="70">
        <v>2</v>
      </c>
      <c r="AE30" s="135" t="s">
        <v>596</v>
      </c>
      <c r="AF30" s="71" t="s">
        <v>403</v>
      </c>
      <c r="AG30" s="72" t="s">
        <v>654</v>
      </c>
      <c r="AH30" s="73"/>
      <c r="AI30" s="73"/>
      <c r="AJ30" s="73"/>
    </row>
    <row r="31" spans="1:36" s="3" customFormat="1" ht="18.600000000000001" customHeight="1">
      <c r="A31" s="77" t="s">
        <v>189</v>
      </c>
      <c r="B31" s="106">
        <v>1</v>
      </c>
      <c r="C31" s="78" t="s">
        <v>238</v>
      </c>
      <c r="D31" s="63"/>
      <c r="E31" s="64">
        <v>1</v>
      </c>
      <c r="F31" s="64"/>
      <c r="G31" s="64"/>
      <c r="H31" s="64"/>
      <c r="I31" s="63"/>
      <c r="J31" s="63">
        <f t="shared" si="0"/>
        <v>1</v>
      </c>
      <c r="K31" s="63"/>
      <c r="L31" s="63"/>
      <c r="M31" s="63" t="s">
        <v>707</v>
      </c>
      <c r="N31" s="67"/>
      <c r="O31" s="86" t="s">
        <v>596</v>
      </c>
      <c r="P31" s="63" t="s">
        <v>197</v>
      </c>
      <c r="Q31" s="69" t="s">
        <v>539</v>
      </c>
      <c r="R31" s="66" t="s">
        <v>596</v>
      </c>
      <c r="S31" s="66" t="s">
        <v>596</v>
      </c>
      <c r="T31" s="63" t="s">
        <v>193</v>
      </c>
      <c r="U31" s="63" t="s">
        <v>134</v>
      </c>
      <c r="V31" s="63" t="s">
        <v>544</v>
      </c>
      <c r="W31" s="63">
        <v>44344</v>
      </c>
      <c r="X31" s="63" t="s">
        <v>543</v>
      </c>
      <c r="Y31" s="70">
        <v>13</v>
      </c>
      <c r="Z31" s="70">
        <v>13</v>
      </c>
      <c r="AA31" s="70">
        <v>0</v>
      </c>
      <c r="AB31" s="70">
        <v>0</v>
      </c>
      <c r="AC31" s="70">
        <v>4</v>
      </c>
      <c r="AD31" s="70">
        <v>14</v>
      </c>
      <c r="AE31" s="70">
        <v>4</v>
      </c>
      <c r="AF31" s="71" t="s">
        <v>404</v>
      </c>
      <c r="AG31" s="72" t="s">
        <v>459</v>
      </c>
      <c r="AH31" s="73" t="s">
        <v>274</v>
      </c>
      <c r="AI31" s="73" t="s">
        <v>272</v>
      </c>
      <c r="AJ31" s="73" t="s">
        <v>273</v>
      </c>
    </row>
    <row r="32" spans="1:36" s="3" customFormat="1" ht="18.600000000000001" customHeight="1">
      <c r="A32" s="77" t="s">
        <v>191</v>
      </c>
      <c r="B32" s="106">
        <v>1</v>
      </c>
      <c r="C32" s="78" t="s">
        <v>240</v>
      </c>
      <c r="D32" s="63"/>
      <c r="E32" s="64">
        <v>1</v>
      </c>
      <c r="F32" s="64"/>
      <c r="G32" s="64"/>
      <c r="H32" s="64"/>
      <c r="I32" s="63"/>
      <c r="J32" s="63">
        <f t="shared" si="0"/>
        <v>1</v>
      </c>
      <c r="K32" s="63"/>
      <c r="L32" s="63"/>
      <c r="M32" s="63" t="s">
        <v>707</v>
      </c>
      <c r="N32" s="67"/>
      <c r="O32" s="86" t="s">
        <v>596</v>
      </c>
      <c r="P32" s="63" t="s">
        <v>199</v>
      </c>
      <c r="Q32" s="69" t="s">
        <v>541</v>
      </c>
      <c r="R32" s="66" t="s">
        <v>596</v>
      </c>
      <c r="S32" s="66" t="s">
        <v>596</v>
      </c>
      <c r="T32" s="63" t="s">
        <v>193</v>
      </c>
      <c r="U32" s="63" t="s">
        <v>134</v>
      </c>
      <c r="V32" s="63" t="s">
        <v>544</v>
      </c>
      <c r="W32" s="63">
        <v>44344</v>
      </c>
      <c r="X32" s="63" t="s">
        <v>543</v>
      </c>
      <c r="Y32" s="70">
        <v>8</v>
      </c>
      <c r="Z32" s="70">
        <v>8</v>
      </c>
      <c r="AA32" s="70">
        <v>0</v>
      </c>
      <c r="AB32" s="70">
        <v>0</v>
      </c>
      <c r="AC32" s="70">
        <v>4</v>
      </c>
      <c r="AD32" s="70">
        <v>4</v>
      </c>
      <c r="AE32" s="70">
        <v>6</v>
      </c>
      <c r="AF32" s="71" t="s">
        <v>405</v>
      </c>
      <c r="AG32" s="72" t="s">
        <v>461</v>
      </c>
      <c r="AH32" s="73" t="s">
        <v>274</v>
      </c>
      <c r="AI32" s="73" t="s">
        <v>272</v>
      </c>
      <c r="AJ32" s="73"/>
    </row>
    <row r="33" spans="1:36" s="3" customFormat="1" ht="18.600000000000001" customHeight="1">
      <c r="A33" s="77" t="s">
        <v>190</v>
      </c>
      <c r="B33" s="106">
        <v>1</v>
      </c>
      <c r="C33" s="78" t="s">
        <v>239</v>
      </c>
      <c r="D33" s="63"/>
      <c r="E33" s="64">
        <v>1</v>
      </c>
      <c r="F33" s="64"/>
      <c r="G33" s="64"/>
      <c r="H33" s="64"/>
      <c r="I33" s="63"/>
      <c r="J33" s="63">
        <f t="shared" si="0"/>
        <v>1</v>
      </c>
      <c r="K33" s="63"/>
      <c r="L33" s="63"/>
      <c r="M33" s="63" t="s">
        <v>708</v>
      </c>
      <c r="N33" s="67"/>
      <c r="O33" s="86" t="s">
        <v>596</v>
      </c>
      <c r="P33" s="63" t="s">
        <v>198</v>
      </c>
      <c r="Q33" s="69" t="s">
        <v>540</v>
      </c>
      <c r="R33" s="63" t="s">
        <v>622</v>
      </c>
      <c r="S33" s="69" t="s">
        <v>623</v>
      </c>
      <c r="T33" s="63" t="s">
        <v>193</v>
      </c>
      <c r="U33" s="63" t="s">
        <v>134</v>
      </c>
      <c r="V33" s="63" t="s">
        <v>544</v>
      </c>
      <c r="W33" s="63">
        <v>44344</v>
      </c>
      <c r="X33" s="63" t="s">
        <v>543</v>
      </c>
      <c r="Y33" s="70">
        <v>5</v>
      </c>
      <c r="Z33" s="70">
        <v>5</v>
      </c>
      <c r="AA33" s="70">
        <v>0</v>
      </c>
      <c r="AB33" s="70">
        <v>0</v>
      </c>
      <c r="AC33" s="70">
        <v>1</v>
      </c>
      <c r="AD33" s="70">
        <v>10</v>
      </c>
      <c r="AE33" s="70">
        <v>2</v>
      </c>
      <c r="AF33" s="71" t="s">
        <v>411</v>
      </c>
      <c r="AG33" s="72" t="s">
        <v>460</v>
      </c>
      <c r="AH33" s="73" t="s">
        <v>274</v>
      </c>
      <c r="AI33" s="73" t="s">
        <v>272</v>
      </c>
      <c r="AJ33" s="73"/>
    </row>
    <row r="34" spans="1:36" s="3" customFormat="1" ht="18.600000000000001" customHeight="1">
      <c r="A34" s="77" t="s">
        <v>657</v>
      </c>
      <c r="B34" s="106">
        <v>1</v>
      </c>
      <c r="C34" s="62" t="s">
        <v>241</v>
      </c>
      <c r="D34" s="64"/>
      <c r="E34" s="64">
        <v>1</v>
      </c>
      <c r="F34" s="64"/>
      <c r="G34" s="64"/>
      <c r="H34" s="64"/>
      <c r="I34" s="64"/>
      <c r="J34" s="64">
        <f t="shared" ref="J34:J64" si="3">MAX(D34:I34)</f>
        <v>1</v>
      </c>
      <c r="K34" s="64"/>
      <c r="L34" s="65" t="s">
        <v>202</v>
      </c>
      <c r="M34" s="63" t="s">
        <v>709</v>
      </c>
      <c r="N34" s="67"/>
      <c r="O34" s="68" t="s">
        <v>236</v>
      </c>
      <c r="P34" s="63" t="s">
        <v>201</v>
      </c>
      <c r="Q34" s="69" t="s">
        <v>581</v>
      </c>
      <c r="R34" s="66" t="s">
        <v>596</v>
      </c>
      <c r="S34" s="66" t="s">
        <v>596</v>
      </c>
      <c r="T34" s="63" t="s">
        <v>203</v>
      </c>
      <c r="U34" s="63" t="s">
        <v>204</v>
      </c>
      <c r="V34" s="63" t="s">
        <v>555</v>
      </c>
      <c r="W34" s="65">
        <v>38058</v>
      </c>
      <c r="X34" s="63" t="s">
        <v>556</v>
      </c>
      <c r="Y34" s="70">
        <v>102</v>
      </c>
      <c r="Z34" s="70">
        <v>3</v>
      </c>
      <c r="AA34" s="70">
        <v>0</v>
      </c>
      <c r="AB34" s="70">
        <v>99</v>
      </c>
      <c r="AC34" s="70">
        <v>68</v>
      </c>
      <c r="AD34" s="70">
        <v>44</v>
      </c>
      <c r="AE34" s="70">
        <v>86</v>
      </c>
      <c r="AF34" s="71" t="s">
        <v>406</v>
      </c>
      <c r="AG34" s="72" t="s">
        <v>463</v>
      </c>
      <c r="AH34" s="73" t="s">
        <v>272</v>
      </c>
      <c r="AI34" s="73"/>
      <c r="AJ34" s="73"/>
    </row>
    <row r="35" spans="1:36" s="3" customFormat="1" ht="18.600000000000001" customHeight="1">
      <c r="A35" s="77" t="s">
        <v>192</v>
      </c>
      <c r="B35" s="106">
        <v>1</v>
      </c>
      <c r="C35" s="62" t="s">
        <v>242</v>
      </c>
      <c r="D35" s="63"/>
      <c r="E35" s="64">
        <v>1</v>
      </c>
      <c r="F35" s="64"/>
      <c r="G35" s="64"/>
      <c r="H35" s="64"/>
      <c r="I35" s="64"/>
      <c r="J35" s="64">
        <f t="shared" si="3"/>
        <v>1</v>
      </c>
      <c r="K35" s="64"/>
      <c r="L35" s="65"/>
      <c r="M35" s="63" t="s">
        <v>704</v>
      </c>
      <c r="N35" s="67"/>
      <c r="O35" s="86" t="s">
        <v>596</v>
      </c>
      <c r="P35" s="63" t="s">
        <v>200</v>
      </c>
      <c r="Q35" s="69" t="s">
        <v>542</v>
      </c>
      <c r="R35" s="66" t="s">
        <v>596</v>
      </c>
      <c r="S35" s="66" t="s">
        <v>596</v>
      </c>
      <c r="T35" s="63" t="s">
        <v>195</v>
      </c>
      <c r="U35" s="63" t="s">
        <v>134</v>
      </c>
      <c r="V35" s="63" t="s">
        <v>545</v>
      </c>
      <c r="W35" s="65">
        <v>69675</v>
      </c>
      <c r="X35" s="63" t="s">
        <v>546</v>
      </c>
      <c r="Y35" s="70">
        <v>3</v>
      </c>
      <c r="Z35" s="70">
        <v>3</v>
      </c>
      <c r="AA35" s="70">
        <v>0</v>
      </c>
      <c r="AB35" s="70">
        <v>0</v>
      </c>
      <c r="AC35" s="70">
        <v>1</v>
      </c>
      <c r="AD35" s="70">
        <v>2</v>
      </c>
      <c r="AE35" s="70">
        <v>4</v>
      </c>
      <c r="AF35" s="71" t="s">
        <v>412</v>
      </c>
      <c r="AG35" s="72" t="s">
        <v>462</v>
      </c>
      <c r="AH35" s="73" t="s">
        <v>274</v>
      </c>
      <c r="AI35" s="73" t="s">
        <v>272</v>
      </c>
      <c r="AJ35" s="73"/>
    </row>
    <row r="36" spans="1:36" s="4" customFormat="1" ht="18.600000000000001" customHeight="1">
      <c r="A36" s="79" t="s">
        <v>72</v>
      </c>
      <c r="B36" s="103">
        <v>1</v>
      </c>
      <c r="C36" s="78" t="s">
        <v>73</v>
      </c>
      <c r="D36" s="63"/>
      <c r="E36" s="80">
        <v>1</v>
      </c>
      <c r="F36" s="63"/>
      <c r="G36" s="63"/>
      <c r="H36" s="63"/>
      <c r="I36" s="63"/>
      <c r="J36" s="63">
        <f t="shared" si="3"/>
        <v>1</v>
      </c>
      <c r="K36" s="63"/>
      <c r="L36" s="63"/>
      <c r="M36" s="64" t="s">
        <v>12</v>
      </c>
      <c r="N36" s="67"/>
      <c r="O36" s="86" t="s">
        <v>596</v>
      </c>
      <c r="P36" s="63" t="s">
        <v>83</v>
      </c>
      <c r="Q36" s="69" t="s">
        <v>115</v>
      </c>
      <c r="R36" s="63" t="s">
        <v>596</v>
      </c>
      <c r="S36" s="63" t="s">
        <v>596</v>
      </c>
      <c r="T36" s="63" t="s">
        <v>157</v>
      </c>
      <c r="U36" s="63" t="s">
        <v>134</v>
      </c>
      <c r="V36" s="63" t="s">
        <v>135</v>
      </c>
      <c r="W36" s="63">
        <v>77420</v>
      </c>
      <c r="X36" s="63" t="s">
        <v>136</v>
      </c>
      <c r="Y36" s="70">
        <v>9</v>
      </c>
      <c r="Z36" s="70">
        <v>9</v>
      </c>
      <c r="AA36" s="70">
        <v>0</v>
      </c>
      <c r="AB36" s="70">
        <v>0</v>
      </c>
      <c r="AC36" s="70">
        <v>3</v>
      </c>
      <c r="AD36" s="70">
        <v>4</v>
      </c>
      <c r="AE36" s="70">
        <v>8</v>
      </c>
      <c r="AF36" s="71" t="s">
        <v>407</v>
      </c>
      <c r="AG36" s="72" t="s">
        <v>465</v>
      </c>
      <c r="AH36" s="73" t="s">
        <v>274</v>
      </c>
      <c r="AI36" s="73" t="s">
        <v>272</v>
      </c>
      <c r="AJ36" s="73"/>
    </row>
    <row r="37" spans="1:36" s="2" customFormat="1" ht="18.600000000000001" customHeight="1">
      <c r="A37" s="79" t="s">
        <v>74</v>
      </c>
      <c r="B37" s="103">
        <v>1</v>
      </c>
      <c r="C37" s="63" t="s">
        <v>75</v>
      </c>
      <c r="D37" s="63"/>
      <c r="E37" s="80">
        <v>1</v>
      </c>
      <c r="F37" s="63"/>
      <c r="G37" s="63"/>
      <c r="H37" s="63"/>
      <c r="I37" s="63"/>
      <c r="J37" s="63">
        <f t="shared" si="3"/>
        <v>1</v>
      </c>
      <c r="K37" s="63"/>
      <c r="L37" s="63"/>
      <c r="M37" s="64" t="s">
        <v>12</v>
      </c>
      <c r="N37" s="67"/>
      <c r="O37" s="86" t="s">
        <v>596</v>
      </c>
      <c r="P37" s="63" t="s">
        <v>84</v>
      </c>
      <c r="Q37" s="69" t="s">
        <v>120</v>
      </c>
      <c r="R37" s="63" t="s">
        <v>596</v>
      </c>
      <c r="S37" s="63" t="s">
        <v>596</v>
      </c>
      <c r="T37" s="63" t="s">
        <v>677</v>
      </c>
      <c r="U37" s="63" t="s">
        <v>134</v>
      </c>
      <c r="V37" s="63" t="s">
        <v>677</v>
      </c>
      <c r="W37" s="63"/>
      <c r="X37" s="63" t="s">
        <v>677</v>
      </c>
      <c r="Y37" s="70">
        <v>6</v>
      </c>
      <c r="Z37" s="70">
        <v>6</v>
      </c>
      <c r="AA37" s="70">
        <v>0</v>
      </c>
      <c r="AB37" s="70">
        <v>0</v>
      </c>
      <c r="AC37" s="70">
        <v>2</v>
      </c>
      <c r="AD37" s="70">
        <v>1</v>
      </c>
      <c r="AE37" s="70">
        <v>6</v>
      </c>
      <c r="AF37" s="71" t="s">
        <v>408</v>
      </c>
      <c r="AG37" s="72" t="s">
        <v>464</v>
      </c>
      <c r="AH37" s="73" t="s">
        <v>274</v>
      </c>
      <c r="AI37" s="73" t="s">
        <v>272</v>
      </c>
      <c r="AJ37" s="73"/>
    </row>
    <row r="38" spans="1:36" s="2" customFormat="1" ht="18.600000000000001" customHeight="1">
      <c r="A38" s="100" t="s">
        <v>674</v>
      </c>
      <c r="B38" s="110">
        <v>1</v>
      </c>
      <c r="C38" s="88" t="s">
        <v>584</v>
      </c>
      <c r="D38" s="92"/>
      <c r="E38" s="89">
        <v>1</v>
      </c>
      <c r="F38" s="89"/>
      <c r="G38" s="89"/>
      <c r="H38" s="89"/>
      <c r="I38" s="89"/>
      <c r="J38" s="89">
        <f t="shared" si="3"/>
        <v>1</v>
      </c>
      <c r="K38" s="89"/>
      <c r="L38" s="97"/>
      <c r="M38" s="98" t="s">
        <v>596</v>
      </c>
      <c r="N38" s="90"/>
      <c r="O38" s="91" t="s">
        <v>5</v>
      </c>
      <c r="P38" s="92" t="s">
        <v>589</v>
      </c>
      <c r="Q38" s="93" t="s">
        <v>592</v>
      </c>
      <c r="R38" s="92" t="s">
        <v>602</v>
      </c>
      <c r="S38" s="92" t="s">
        <v>603</v>
      </c>
      <c r="T38" s="92"/>
      <c r="U38" s="92"/>
      <c r="V38" s="92"/>
      <c r="W38" s="92"/>
      <c r="X38" s="92"/>
      <c r="Y38" s="99">
        <f t="shared" ref="Y38:AE38" si="4">SUM(Y30:Y37)</f>
        <v>148</v>
      </c>
      <c r="Z38" s="99">
        <f t="shared" si="4"/>
        <v>49</v>
      </c>
      <c r="AA38" s="99">
        <f t="shared" si="4"/>
        <v>0</v>
      </c>
      <c r="AB38" s="99">
        <f t="shared" si="4"/>
        <v>99</v>
      </c>
      <c r="AC38" s="99">
        <f t="shared" si="4"/>
        <v>85</v>
      </c>
      <c r="AD38" s="99">
        <f t="shared" si="4"/>
        <v>81</v>
      </c>
      <c r="AE38" s="99">
        <f t="shared" si="4"/>
        <v>116</v>
      </c>
      <c r="AF38" s="94" t="s">
        <v>403</v>
      </c>
      <c r="AG38" s="95" t="s">
        <v>654</v>
      </c>
      <c r="AH38" s="96"/>
      <c r="AI38" s="96"/>
      <c r="AJ38" s="96"/>
    </row>
    <row r="39" spans="1:36" ht="18.600000000000001" customHeight="1">
      <c r="A39" s="101" t="s">
        <v>20</v>
      </c>
      <c r="B39" s="108">
        <v>1</v>
      </c>
      <c r="C39" s="53" t="s">
        <v>21</v>
      </c>
      <c r="D39" s="45">
        <v>1</v>
      </c>
      <c r="E39" s="45"/>
      <c r="F39" s="45"/>
      <c r="G39" s="45"/>
      <c r="H39" s="45"/>
      <c r="I39" s="45"/>
      <c r="J39" s="45">
        <f t="shared" si="3"/>
        <v>1</v>
      </c>
      <c r="K39" s="45"/>
      <c r="L39" s="58" t="s">
        <v>2</v>
      </c>
      <c r="M39" s="45" t="s">
        <v>9</v>
      </c>
      <c r="N39" s="46"/>
      <c r="O39" s="47" t="s">
        <v>2</v>
      </c>
      <c r="P39" s="45" t="s">
        <v>58</v>
      </c>
      <c r="Q39" s="45" t="s">
        <v>111</v>
      </c>
      <c r="R39" s="48" t="s">
        <v>683</v>
      </c>
      <c r="S39" s="57" t="s">
        <v>684</v>
      </c>
      <c r="T39" s="48" t="s">
        <v>159</v>
      </c>
      <c r="U39" s="48"/>
      <c r="V39" s="48" t="s">
        <v>137</v>
      </c>
      <c r="W39" s="48">
        <v>94010</v>
      </c>
      <c r="X39" s="48" t="s">
        <v>130</v>
      </c>
      <c r="Y39" s="49">
        <v>80</v>
      </c>
      <c r="Z39" s="49">
        <v>20</v>
      </c>
      <c r="AA39" s="49">
        <v>0</v>
      </c>
      <c r="AB39" s="49">
        <v>60</v>
      </c>
      <c r="AC39" s="49">
        <v>26</v>
      </c>
      <c r="AD39" s="49">
        <v>2</v>
      </c>
      <c r="AE39" s="49">
        <v>42</v>
      </c>
      <c r="AF39" s="50" t="s">
        <v>685</v>
      </c>
      <c r="AG39" s="54" t="s">
        <v>515</v>
      </c>
      <c r="AH39" s="52" t="s">
        <v>284</v>
      </c>
      <c r="AI39" s="52"/>
      <c r="AJ39" s="52"/>
    </row>
    <row r="40" spans="1:36" ht="18.600000000000001" customHeight="1">
      <c r="A40" s="101" t="s">
        <v>1</v>
      </c>
      <c r="B40" s="108">
        <v>1</v>
      </c>
      <c r="C40" s="53" t="s">
        <v>1</v>
      </c>
      <c r="D40" s="45">
        <v>1</v>
      </c>
      <c r="E40" s="45"/>
      <c r="F40" s="45"/>
      <c r="G40" s="45">
        <v>1</v>
      </c>
      <c r="H40" s="45"/>
      <c r="I40" s="45"/>
      <c r="J40" s="45">
        <f t="shared" si="3"/>
        <v>1</v>
      </c>
      <c r="K40" s="45"/>
      <c r="L40" s="58" t="s">
        <v>2</v>
      </c>
      <c r="M40" s="45" t="s">
        <v>11</v>
      </c>
      <c r="N40" s="46"/>
      <c r="O40" s="47" t="s">
        <v>2</v>
      </c>
      <c r="P40" s="45" t="s">
        <v>63</v>
      </c>
      <c r="Q40" s="45" t="s">
        <v>148</v>
      </c>
      <c r="R40" s="58" t="s">
        <v>678</v>
      </c>
      <c r="S40" s="58" t="s">
        <v>679</v>
      </c>
      <c r="T40" s="45" t="s">
        <v>157</v>
      </c>
      <c r="U40" s="45" t="s">
        <v>2</v>
      </c>
      <c r="V40" s="45" t="s">
        <v>129</v>
      </c>
      <c r="W40" s="45">
        <v>94010</v>
      </c>
      <c r="X40" s="45" t="s">
        <v>130</v>
      </c>
      <c r="Y40" s="49">
        <v>56</v>
      </c>
      <c r="Z40" s="49">
        <v>20</v>
      </c>
      <c r="AA40" s="49">
        <v>0</v>
      </c>
      <c r="AB40" s="49">
        <v>36</v>
      </c>
      <c r="AC40" s="49">
        <v>16</v>
      </c>
      <c r="AD40" s="49">
        <v>3</v>
      </c>
      <c r="AE40" s="49">
        <v>59</v>
      </c>
      <c r="AF40" s="50" t="s">
        <v>686</v>
      </c>
      <c r="AG40" s="54" t="s">
        <v>687</v>
      </c>
      <c r="AH40" s="52" t="s">
        <v>291</v>
      </c>
      <c r="AI40" s="52" t="s">
        <v>290</v>
      </c>
      <c r="AJ40" s="52"/>
    </row>
    <row r="41" spans="1:36" ht="18.600000000000001" customHeight="1">
      <c r="A41" s="57" t="s">
        <v>25</v>
      </c>
      <c r="B41" s="109">
        <v>1</v>
      </c>
      <c r="C41" s="55" t="s">
        <v>26</v>
      </c>
      <c r="D41" s="48">
        <v>1</v>
      </c>
      <c r="E41" s="48"/>
      <c r="F41" s="48"/>
      <c r="G41" s="48"/>
      <c r="H41" s="48"/>
      <c r="I41" s="48"/>
      <c r="J41" s="48">
        <f t="shared" si="3"/>
        <v>1</v>
      </c>
      <c r="K41" s="48"/>
      <c r="L41" s="48" t="s">
        <v>151</v>
      </c>
      <c r="M41" s="48" t="s">
        <v>10</v>
      </c>
      <c r="N41" s="48"/>
      <c r="O41" s="56" t="s">
        <v>47</v>
      </c>
      <c r="P41" s="48" t="s">
        <v>60</v>
      </c>
      <c r="Q41" s="48" t="s">
        <v>105</v>
      </c>
      <c r="R41" s="48" t="s">
        <v>103</v>
      </c>
      <c r="S41" s="57" t="s">
        <v>104</v>
      </c>
      <c r="T41" s="57" t="s">
        <v>157</v>
      </c>
      <c r="U41" s="45" t="s">
        <v>47</v>
      </c>
      <c r="V41" s="45" t="s">
        <v>126</v>
      </c>
      <c r="W41" s="45">
        <v>77454</v>
      </c>
      <c r="X41" s="45" t="s">
        <v>127</v>
      </c>
      <c r="Y41" s="49">
        <v>65</v>
      </c>
      <c r="Z41" s="49">
        <v>33</v>
      </c>
      <c r="AA41" s="49">
        <v>0</v>
      </c>
      <c r="AB41" s="49">
        <v>32</v>
      </c>
      <c r="AC41" s="49">
        <v>41</v>
      </c>
      <c r="AD41" s="49">
        <v>4</v>
      </c>
      <c r="AE41" s="49">
        <v>27</v>
      </c>
      <c r="AF41" s="50" t="s">
        <v>688</v>
      </c>
      <c r="AG41" s="54" t="s">
        <v>504</v>
      </c>
      <c r="AH41" s="52" t="s">
        <v>270</v>
      </c>
      <c r="AI41" s="52"/>
      <c r="AJ41" s="52"/>
    </row>
    <row r="42" spans="1:36" s="137" customFormat="1" ht="18" customHeight="1">
      <c r="A42" s="55" t="s">
        <v>351</v>
      </c>
      <c r="B42" s="56">
        <v>1</v>
      </c>
      <c r="C42" s="55" t="s">
        <v>352</v>
      </c>
      <c r="D42" s="48">
        <v>1</v>
      </c>
      <c r="E42" s="48"/>
      <c r="F42" s="48"/>
      <c r="G42" s="48">
        <v>1</v>
      </c>
      <c r="H42" s="48">
        <v>1</v>
      </c>
      <c r="I42" s="48"/>
      <c r="J42" s="48">
        <f t="shared" si="3"/>
        <v>1</v>
      </c>
      <c r="K42" s="48"/>
      <c r="L42" s="48" t="s">
        <v>715</v>
      </c>
      <c r="M42" s="48" t="s">
        <v>10</v>
      </c>
      <c r="N42" s="48"/>
      <c r="O42" s="56" t="s">
        <v>715</v>
      </c>
      <c r="P42" s="48" t="s">
        <v>353</v>
      </c>
      <c r="Q42" s="48" t="s">
        <v>716</v>
      </c>
      <c r="R42" s="48"/>
      <c r="S42" s="55"/>
      <c r="T42" s="55" t="s">
        <v>717</v>
      </c>
      <c r="U42" s="45"/>
      <c r="V42" s="58" t="s">
        <v>718</v>
      </c>
      <c r="W42" s="45">
        <v>94160</v>
      </c>
      <c r="X42" s="58" t="s">
        <v>717</v>
      </c>
      <c r="Y42" s="138">
        <v>40</v>
      </c>
      <c r="Z42" s="138">
        <v>40</v>
      </c>
      <c r="AA42" s="138">
        <v>0</v>
      </c>
      <c r="AB42" s="138">
        <v>0</v>
      </c>
      <c r="AC42" s="138">
        <v>12</v>
      </c>
      <c r="AD42" s="138">
        <v>15</v>
      </c>
      <c r="AE42" s="138">
        <v>24</v>
      </c>
      <c r="AF42" s="136" t="s">
        <v>518</v>
      </c>
      <c r="AG42" s="140" t="s">
        <v>719</v>
      </c>
      <c r="AH42" s="52" t="s">
        <v>320</v>
      </c>
      <c r="AI42" s="52" t="s">
        <v>322</v>
      </c>
      <c r="AJ42" s="52" t="s">
        <v>321</v>
      </c>
    </row>
    <row r="43" spans="1:36" s="2" customFormat="1" ht="18.600000000000001" customHeight="1">
      <c r="A43" s="101" t="s">
        <v>36</v>
      </c>
      <c r="B43" s="108">
        <v>1</v>
      </c>
      <c r="C43" s="55" t="s">
        <v>37</v>
      </c>
      <c r="D43" s="48">
        <v>1</v>
      </c>
      <c r="E43" s="45"/>
      <c r="F43" s="45"/>
      <c r="G43" s="45"/>
      <c r="H43" s="45"/>
      <c r="I43" s="48"/>
      <c r="J43" s="48">
        <f t="shared" si="3"/>
        <v>1</v>
      </c>
      <c r="K43" s="48">
        <v>1</v>
      </c>
      <c r="L43" s="48" t="s">
        <v>347</v>
      </c>
      <c r="M43" s="45" t="s">
        <v>11</v>
      </c>
      <c r="N43" s="45" t="s">
        <v>9</v>
      </c>
      <c r="O43" s="47" t="s">
        <v>15</v>
      </c>
      <c r="P43" s="48" t="s">
        <v>143</v>
      </c>
      <c r="Q43" s="104" t="s">
        <v>144</v>
      </c>
      <c r="R43" s="48" t="s">
        <v>689</v>
      </c>
      <c r="S43" s="48" t="s">
        <v>690</v>
      </c>
      <c r="T43" s="48" t="s">
        <v>157</v>
      </c>
      <c r="U43" s="48"/>
      <c r="V43" s="48" t="s">
        <v>135</v>
      </c>
      <c r="W43" s="48">
        <v>77420</v>
      </c>
      <c r="X43" s="48" t="s">
        <v>136</v>
      </c>
      <c r="Y43" s="49">
        <v>26</v>
      </c>
      <c r="Z43" s="49">
        <v>12</v>
      </c>
      <c r="AA43" s="49">
        <v>6</v>
      </c>
      <c r="AB43" s="49">
        <v>8</v>
      </c>
      <c r="AC43" s="49">
        <v>13</v>
      </c>
      <c r="AD43" s="49">
        <v>6</v>
      </c>
      <c r="AE43" s="49">
        <v>43</v>
      </c>
      <c r="AF43" s="50" t="s">
        <v>691</v>
      </c>
      <c r="AG43" s="54" t="s">
        <v>506</v>
      </c>
      <c r="AH43" s="52" t="s">
        <v>288</v>
      </c>
      <c r="AI43" s="52" t="s">
        <v>291</v>
      </c>
      <c r="AJ43" s="52"/>
    </row>
    <row r="44" spans="1:36" s="2" customFormat="1" ht="18.600000000000001" customHeight="1">
      <c r="A44" s="101" t="s">
        <v>22</v>
      </c>
      <c r="B44" s="108">
        <v>1</v>
      </c>
      <c r="C44" s="60" t="s">
        <v>23</v>
      </c>
      <c r="D44" s="45">
        <v>1</v>
      </c>
      <c r="E44" s="46"/>
      <c r="F44" s="45"/>
      <c r="G44" s="45"/>
      <c r="H44" s="45"/>
      <c r="I44" s="45"/>
      <c r="J44" s="45">
        <f t="shared" si="3"/>
        <v>1</v>
      </c>
      <c r="K44" s="45"/>
      <c r="L44" s="45"/>
      <c r="M44" s="45" t="s">
        <v>12</v>
      </c>
      <c r="N44" s="46"/>
      <c r="O44" s="47" t="s">
        <v>47</v>
      </c>
      <c r="P44" s="45" t="s">
        <v>50</v>
      </c>
      <c r="Q44" s="45" t="s">
        <v>117</v>
      </c>
      <c r="R44" s="45"/>
      <c r="S44" s="45"/>
      <c r="T44" s="45" t="s">
        <v>157</v>
      </c>
      <c r="U44" s="45" t="s">
        <v>47</v>
      </c>
      <c r="V44" s="45" t="s">
        <v>126</v>
      </c>
      <c r="W44" s="45">
        <v>77454</v>
      </c>
      <c r="X44" s="48" t="s">
        <v>127</v>
      </c>
      <c r="Y44" s="49">
        <v>11</v>
      </c>
      <c r="Z44" s="49">
        <v>11</v>
      </c>
      <c r="AA44" s="49">
        <v>0</v>
      </c>
      <c r="AB44" s="49">
        <v>0</v>
      </c>
      <c r="AC44" s="49">
        <v>6</v>
      </c>
      <c r="AD44" s="49">
        <v>4</v>
      </c>
      <c r="AE44" s="49">
        <v>31</v>
      </c>
      <c r="AF44" s="50" t="s">
        <v>507</v>
      </c>
      <c r="AG44" s="54" t="s">
        <v>508</v>
      </c>
      <c r="AH44" s="52" t="s">
        <v>272</v>
      </c>
      <c r="AI44" s="52"/>
      <c r="AJ44" s="52"/>
    </row>
    <row r="45" spans="1:36" s="2" customFormat="1" ht="18.600000000000001" customHeight="1">
      <c r="A45" s="57" t="s">
        <v>33</v>
      </c>
      <c r="B45" s="109">
        <v>1</v>
      </c>
      <c r="C45" s="55" t="s">
        <v>34</v>
      </c>
      <c r="D45" s="48">
        <v>1</v>
      </c>
      <c r="E45" s="48"/>
      <c r="F45" s="48">
        <v>1</v>
      </c>
      <c r="G45" s="48"/>
      <c r="H45" s="48"/>
      <c r="I45" s="48"/>
      <c r="J45" s="48">
        <f t="shared" si="3"/>
        <v>1</v>
      </c>
      <c r="K45" s="48">
        <v>1</v>
      </c>
      <c r="L45" s="48" t="s">
        <v>347</v>
      </c>
      <c r="M45" s="48" t="s">
        <v>10</v>
      </c>
      <c r="N45" s="48"/>
      <c r="O45" s="56" t="s">
        <v>47</v>
      </c>
      <c r="P45" s="48" t="s">
        <v>56</v>
      </c>
      <c r="Q45" s="48" t="s">
        <v>106</v>
      </c>
      <c r="R45" s="48" t="s">
        <v>692</v>
      </c>
      <c r="S45" s="57" t="s">
        <v>693</v>
      </c>
      <c r="T45" s="57" t="s">
        <v>157</v>
      </c>
      <c r="U45" s="45" t="s">
        <v>47</v>
      </c>
      <c r="V45" s="45" t="s">
        <v>126</v>
      </c>
      <c r="W45" s="45">
        <v>77454</v>
      </c>
      <c r="X45" s="48" t="s">
        <v>127</v>
      </c>
      <c r="Y45" s="49">
        <v>71</v>
      </c>
      <c r="Z45" s="49">
        <v>54</v>
      </c>
      <c r="AA45" s="49">
        <v>7</v>
      </c>
      <c r="AB45" s="49">
        <v>10</v>
      </c>
      <c r="AC45" s="49">
        <v>37</v>
      </c>
      <c r="AD45" s="49">
        <v>8</v>
      </c>
      <c r="AE45" s="49">
        <v>73</v>
      </c>
      <c r="AF45" s="50" t="s">
        <v>694</v>
      </c>
      <c r="AG45" s="54" t="s">
        <v>505</v>
      </c>
      <c r="AH45" s="52" t="s">
        <v>275</v>
      </c>
      <c r="AI45" s="52"/>
      <c r="AJ45" s="52"/>
    </row>
    <row r="46" spans="1:36" s="2" customFormat="1" ht="18.600000000000001" customHeight="1">
      <c r="A46" s="101" t="s">
        <v>44</v>
      </c>
      <c r="B46" s="108">
        <v>1</v>
      </c>
      <c r="C46" s="53" t="s">
        <v>45</v>
      </c>
      <c r="D46" s="45">
        <v>1</v>
      </c>
      <c r="E46" s="45"/>
      <c r="F46" s="45"/>
      <c r="G46" s="45"/>
      <c r="H46" s="45"/>
      <c r="I46" s="45"/>
      <c r="J46" s="45">
        <f t="shared" si="3"/>
        <v>1</v>
      </c>
      <c r="K46" s="45"/>
      <c r="L46" s="58" t="s">
        <v>2</v>
      </c>
      <c r="M46" s="45" t="s">
        <v>9</v>
      </c>
      <c r="N46" s="45"/>
      <c r="O46" s="47" t="s">
        <v>2</v>
      </c>
      <c r="P46" s="48" t="s">
        <v>695</v>
      </c>
      <c r="Q46" s="48" t="s">
        <v>696</v>
      </c>
      <c r="R46" s="45" t="s">
        <v>97</v>
      </c>
      <c r="S46" s="57" t="s">
        <v>98</v>
      </c>
      <c r="T46" s="57" t="s">
        <v>159</v>
      </c>
      <c r="U46" s="57" t="s">
        <v>2</v>
      </c>
      <c r="V46" s="57" t="s">
        <v>129</v>
      </c>
      <c r="W46" s="59">
        <v>94010</v>
      </c>
      <c r="X46" s="57" t="s">
        <v>142</v>
      </c>
      <c r="Y46" s="49">
        <v>26</v>
      </c>
      <c r="Z46" s="49">
        <v>7</v>
      </c>
      <c r="AA46" s="49">
        <v>0</v>
      </c>
      <c r="AB46" s="49">
        <v>19</v>
      </c>
      <c r="AC46" s="49">
        <v>7</v>
      </c>
      <c r="AD46" s="49">
        <v>1</v>
      </c>
      <c r="AE46" s="49">
        <v>82</v>
      </c>
      <c r="AF46" s="50" t="s">
        <v>509</v>
      </c>
      <c r="AG46" s="54" t="s">
        <v>510</v>
      </c>
      <c r="AH46" s="52" t="s">
        <v>286</v>
      </c>
      <c r="AI46" s="52" t="s">
        <v>300</v>
      </c>
      <c r="AJ46" s="52"/>
    </row>
    <row r="47" spans="1:36" s="2" customFormat="1" ht="18.600000000000001" customHeight="1">
      <c r="A47" s="45" t="s">
        <v>39</v>
      </c>
      <c r="B47" s="47">
        <v>1</v>
      </c>
      <c r="C47" s="53" t="s">
        <v>40</v>
      </c>
      <c r="D47" s="45">
        <v>1</v>
      </c>
      <c r="E47" s="45"/>
      <c r="F47" s="45"/>
      <c r="G47" s="45"/>
      <c r="H47" s="45"/>
      <c r="I47" s="45"/>
      <c r="J47" s="45">
        <f t="shared" si="3"/>
        <v>1</v>
      </c>
      <c r="K47" s="45"/>
      <c r="L47" s="45"/>
      <c r="M47" s="45" t="s">
        <v>8</v>
      </c>
      <c r="N47" s="46"/>
      <c r="O47" s="47" t="s">
        <v>47</v>
      </c>
      <c r="P47" s="45" t="s">
        <v>99</v>
      </c>
      <c r="Q47" s="45" t="s">
        <v>100</v>
      </c>
      <c r="R47" s="45" t="s">
        <v>697</v>
      </c>
      <c r="S47" s="48" t="s">
        <v>698</v>
      </c>
      <c r="T47" s="48" t="s">
        <v>157</v>
      </c>
      <c r="U47" s="45" t="s">
        <v>47</v>
      </c>
      <c r="V47" s="45" t="s">
        <v>126</v>
      </c>
      <c r="W47" s="45">
        <v>77454</v>
      </c>
      <c r="X47" s="45" t="s">
        <v>127</v>
      </c>
      <c r="Y47" s="49">
        <v>36</v>
      </c>
      <c r="Z47" s="49">
        <v>36</v>
      </c>
      <c r="AA47" s="49">
        <v>0</v>
      </c>
      <c r="AB47" s="49">
        <v>0</v>
      </c>
      <c r="AC47" s="49">
        <v>14</v>
      </c>
      <c r="AD47" s="49">
        <v>2</v>
      </c>
      <c r="AE47" s="49">
        <v>47</v>
      </c>
      <c r="AF47" s="50" t="s">
        <v>500</v>
      </c>
      <c r="AG47" s="54" t="s">
        <v>501</v>
      </c>
      <c r="AH47" s="52" t="s">
        <v>297</v>
      </c>
      <c r="AI47" s="52" t="s">
        <v>299</v>
      </c>
      <c r="AJ47" s="52" t="s">
        <v>298</v>
      </c>
    </row>
    <row r="48" spans="1:36" s="2" customFormat="1" ht="18.600000000000001" customHeight="1">
      <c r="A48" s="101" t="s">
        <v>16</v>
      </c>
      <c r="B48" s="108">
        <v>1</v>
      </c>
      <c r="C48" s="53" t="s">
        <v>43</v>
      </c>
      <c r="D48" s="45">
        <v>1</v>
      </c>
      <c r="E48" s="45"/>
      <c r="F48" s="45">
        <v>1</v>
      </c>
      <c r="G48" s="45"/>
      <c r="H48" s="45"/>
      <c r="I48" s="45"/>
      <c r="J48" s="45">
        <f t="shared" si="3"/>
        <v>1</v>
      </c>
      <c r="K48" s="45"/>
      <c r="L48" s="58" t="s">
        <v>154</v>
      </c>
      <c r="M48" s="45" t="s">
        <v>9</v>
      </c>
      <c r="N48" s="45" t="s">
        <v>7</v>
      </c>
      <c r="O48" s="47" t="s">
        <v>47</v>
      </c>
      <c r="P48" s="45" t="s">
        <v>42</v>
      </c>
      <c r="Q48" s="45" t="s">
        <v>112</v>
      </c>
      <c r="R48" s="45"/>
      <c r="S48" s="48"/>
      <c r="T48" s="48" t="s">
        <v>157</v>
      </c>
      <c r="U48" s="48" t="s">
        <v>47</v>
      </c>
      <c r="V48" s="48" t="s">
        <v>126</v>
      </c>
      <c r="W48" s="48">
        <v>77454</v>
      </c>
      <c r="X48" s="48" t="s">
        <v>127</v>
      </c>
      <c r="Y48" s="49">
        <v>25</v>
      </c>
      <c r="Z48" s="49">
        <v>9</v>
      </c>
      <c r="AA48" s="49">
        <v>2</v>
      </c>
      <c r="AB48" s="49">
        <v>14</v>
      </c>
      <c r="AC48" s="49">
        <v>8</v>
      </c>
      <c r="AD48" s="49">
        <v>8</v>
      </c>
      <c r="AE48" s="49">
        <v>16</v>
      </c>
      <c r="AF48" s="50" t="s">
        <v>511</v>
      </c>
      <c r="AG48" s="54" t="s">
        <v>512</v>
      </c>
      <c r="AH48" s="52" t="s">
        <v>288</v>
      </c>
      <c r="AI48" s="52" t="s">
        <v>294</v>
      </c>
      <c r="AJ48" s="52" t="s">
        <v>284</v>
      </c>
    </row>
    <row r="49" spans="1:36" ht="18.600000000000001" customHeight="1">
      <c r="A49" s="61" t="s">
        <v>392</v>
      </c>
      <c r="B49" s="103">
        <v>1</v>
      </c>
      <c r="C49" s="62" t="s">
        <v>585</v>
      </c>
      <c r="D49" s="63"/>
      <c r="E49" s="64">
        <v>1</v>
      </c>
      <c r="F49" s="64"/>
      <c r="G49" s="64"/>
      <c r="H49" s="64"/>
      <c r="I49" s="64"/>
      <c r="J49" s="64">
        <v>0</v>
      </c>
      <c r="K49" s="64"/>
      <c r="L49" s="65"/>
      <c r="M49" s="66" t="s">
        <v>596</v>
      </c>
      <c r="N49" s="67"/>
      <c r="O49" s="86" t="s">
        <v>596</v>
      </c>
      <c r="P49" s="63" t="s">
        <v>593</v>
      </c>
      <c r="Q49" s="69" t="s">
        <v>594</v>
      </c>
      <c r="R49" s="63" t="s">
        <v>604</v>
      </c>
      <c r="S49" s="63" t="s">
        <v>605</v>
      </c>
      <c r="T49" s="63" t="s">
        <v>157</v>
      </c>
      <c r="U49" s="63" t="s">
        <v>134</v>
      </c>
      <c r="V49" s="63" t="s">
        <v>135</v>
      </c>
      <c r="W49" s="65">
        <v>77420</v>
      </c>
      <c r="X49" s="63" t="s">
        <v>136</v>
      </c>
      <c r="Y49" s="70">
        <v>4</v>
      </c>
      <c r="Z49" s="70">
        <v>4</v>
      </c>
      <c r="AA49" s="70">
        <v>0</v>
      </c>
      <c r="AB49" s="70">
        <v>0</v>
      </c>
      <c r="AC49" s="70">
        <v>4</v>
      </c>
      <c r="AD49" s="70">
        <v>5</v>
      </c>
      <c r="AE49" s="70">
        <v>0</v>
      </c>
      <c r="AF49" s="71" t="s">
        <v>431</v>
      </c>
      <c r="AG49" s="72" t="s">
        <v>655</v>
      </c>
      <c r="AH49" s="73"/>
      <c r="AI49" s="73"/>
      <c r="AJ49" s="73"/>
    </row>
    <row r="50" spans="1:36" s="2" customFormat="1" ht="18.600000000000001" customHeight="1">
      <c r="A50" s="79" t="s">
        <v>76</v>
      </c>
      <c r="B50" s="103">
        <v>1</v>
      </c>
      <c r="C50" s="82" t="s">
        <v>77</v>
      </c>
      <c r="D50" s="83"/>
      <c r="E50" s="83">
        <v>1</v>
      </c>
      <c r="F50" s="83"/>
      <c r="G50" s="83"/>
      <c r="H50" s="83"/>
      <c r="I50" s="83"/>
      <c r="J50" s="83">
        <f t="shared" si="3"/>
        <v>1</v>
      </c>
      <c r="K50" s="83"/>
      <c r="L50" s="83"/>
      <c r="M50" s="64" t="s">
        <v>12</v>
      </c>
      <c r="N50" s="67"/>
      <c r="O50" s="86" t="s">
        <v>596</v>
      </c>
      <c r="P50" s="83" t="s">
        <v>85</v>
      </c>
      <c r="Q50" s="69" t="s">
        <v>121</v>
      </c>
      <c r="R50" s="83" t="s">
        <v>624</v>
      </c>
      <c r="S50" s="69" t="s">
        <v>625</v>
      </c>
      <c r="T50" s="83" t="s">
        <v>157</v>
      </c>
      <c r="U50" s="83" t="s">
        <v>134</v>
      </c>
      <c r="V50" s="83" t="s">
        <v>135</v>
      </c>
      <c r="W50" s="83">
        <v>77420</v>
      </c>
      <c r="X50" s="83" t="s">
        <v>136</v>
      </c>
      <c r="Y50" s="70">
        <v>7</v>
      </c>
      <c r="Z50" s="70">
        <v>7</v>
      </c>
      <c r="AA50" s="70">
        <v>0</v>
      </c>
      <c r="AB50" s="70">
        <v>0</v>
      </c>
      <c r="AC50" s="70">
        <v>3</v>
      </c>
      <c r="AD50" s="70">
        <v>12</v>
      </c>
      <c r="AE50" s="70">
        <v>6</v>
      </c>
      <c r="AF50" s="71" t="s">
        <v>401</v>
      </c>
      <c r="AG50" s="72" t="s">
        <v>456</v>
      </c>
      <c r="AH50" s="73" t="s">
        <v>274</v>
      </c>
      <c r="AI50" s="73"/>
      <c r="AJ50" s="73"/>
    </row>
    <row r="51" spans="1:36" s="2" customFormat="1" ht="18.600000000000001" customHeight="1">
      <c r="A51" s="79" t="s">
        <v>78</v>
      </c>
      <c r="B51" s="103">
        <v>1</v>
      </c>
      <c r="C51" s="82" t="s">
        <v>79</v>
      </c>
      <c r="D51" s="83"/>
      <c r="E51" s="83">
        <v>1</v>
      </c>
      <c r="F51" s="83"/>
      <c r="G51" s="83"/>
      <c r="H51" s="83"/>
      <c r="I51" s="83"/>
      <c r="J51" s="83">
        <f t="shared" si="3"/>
        <v>1</v>
      </c>
      <c r="K51" s="83"/>
      <c r="L51" s="83"/>
      <c r="M51" s="64" t="s">
        <v>12</v>
      </c>
      <c r="N51" s="67"/>
      <c r="O51" s="86" t="s">
        <v>596</v>
      </c>
      <c r="P51" s="83" t="s">
        <v>86</v>
      </c>
      <c r="Q51" s="69" t="s">
        <v>116</v>
      </c>
      <c r="R51" s="83" t="s">
        <v>626</v>
      </c>
      <c r="S51" s="69" t="s">
        <v>627</v>
      </c>
      <c r="T51" s="83" t="s">
        <v>157</v>
      </c>
      <c r="U51" s="83" t="s">
        <v>134</v>
      </c>
      <c r="V51" s="83" t="s">
        <v>135</v>
      </c>
      <c r="W51" s="83">
        <v>77420</v>
      </c>
      <c r="X51" s="83" t="s">
        <v>136</v>
      </c>
      <c r="Y51" s="70">
        <v>4</v>
      </c>
      <c r="Z51" s="70">
        <v>4</v>
      </c>
      <c r="AA51" s="70">
        <v>0</v>
      </c>
      <c r="AB51" s="70">
        <v>0</v>
      </c>
      <c r="AC51" s="70">
        <v>0</v>
      </c>
      <c r="AD51" s="70">
        <v>7</v>
      </c>
      <c r="AE51" s="70">
        <v>2</v>
      </c>
      <c r="AF51" s="71" t="s">
        <v>398</v>
      </c>
      <c r="AG51" s="72" t="s">
        <v>454</v>
      </c>
      <c r="AH51" s="73" t="s">
        <v>274</v>
      </c>
      <c r="AI51" s="73"/>
      <c r="AJ51" s="73"/>
    </row>
    <row r="52" spans="1:36" ht="18.600000000000001" customHeight="1">
      <c r="A52" s="79" t="s">
        <v>80</v>
      </c>
      <c r="B52" s="103">
        <v>1</v>
      </c>
      <c r="C52" s="82" t="s">
        <v>87</v>
      </c>
      <c r="D52" s="83"/>
      <c r="E52" s="83">
        <v>1</v>
      </c>
      <c r="F52" s="83"/>
      <c r="G52" s="83"/>
      <c r="H52" s="83"/>
      <c r="I52" s="83"/>
      <c r="J52" s="83">
        <f t="shared" si="3"/>
        <v>1</v>
      </c>
      <c r="K52" s="83"/>
      <c r="L52" s="83"/>
      <c r="M52" s="64" t="s">
        <v>12</v>
      </c>
      <c r="N52" s="67"/>
      <c r="O52" s="86" t="s">
        <v>596</v>
      </c>
      <c r="P52" s="83" t="s">
        <v>387</v>
      </c>
      <c r="Q52" s="69" t="s">
        <v>629</v>
      </c>
      <c r="R52" s="83" t="s">
        <v>628</v>
      </c>
      <c r="S52" s="69" t="s">
        <v>122</v>
      </c>
      <c r="T52" s="83" t="s">
        <v>157</v>
      </c>
      <c r="U52" s="83" t="s">
        <v>134</v>
      </c>
      <c r="V52" s="83" t="s">
        <v>135</v>
      </c>
      <c r="W52" s="83">
        <v>77420</v>
      </c>
      <c r="X52" s="83" t="s">
        <v>136</v>
      </c>
      <c r="Y52" s="70">
        <v>4</v>
      </c>
      <c r="Z52" s="70">
        <v>4</v>
      </c>
      <c r="AA52" s="70">
        <v>0</v>
      </c>
      <c r="AB52" s="70">
        <v>0</v>
      </c>
      <c r="AC52" s="70">
        <v>2</v>
      </c>
      <c r="AD52" s="70">
        <v>4</v>
      </c>
      <c r="AE52" s="70">
        <v>4</v>
      </c>
      <c r="AF52" s="71" t="s">
        <v>402</v>
      </c>
      <c r="AG52" s="72" t="s">
        <v>663</v>
      </c>
      <c r="AH52" s="73" t="s">
        <v>274</v>
      </c>
      <c r="AI52" s="73"/>
      <c r="AJ52" s="73"/>
    </row>
    <row r="53" spans="1:36" ht="18.600000000000001" customHeight="1">
      <c r="A53" s="77" t="s">
        <v>178</v>
      </c>
      <c r="B53" s="106">
        <v>1</v>
      </c>
      <c r="C53" s="78" t="s">
        <v>182</v>
      </c>
      <c r="D53" s="63"/>
      <c r="E53" s="64">
        <v>1</v>
      </c>
      <c r="F53" s="64"/>
      <c r="G53" s="64"/>
      <c r="H53" s="64"/>
      <c r="I53" s="63"/>
      <c r="J53" s="63">
        <f t="shared" si="3"/>
        <v>1</v>
      </c>
      <c r="K53" s="63"/>
      <c r="L53" s="63"/>
      <c r="M53" s="63" t="s">
        <v>662</v>
      </c>
      <c r="N53" s="67"/>
      <c r="O53" s="86" t="s">
        <v>596</v>
      </c>
      <c r="P53" s="63" t="s">
        <v>187</v>
      </c>
      <c r="Q53" s="69" t="s">
        <v>566</v>
      </c>
      <c r="R53" s="63" t="s">
        <v>633</v>
      </c>
      <c r="S53" s="69" t="s">
        <v>634</v>
      </c>
      <c r="T53" s="63" t="s">
        <v>193</v>
      </c>
      <c r="U53" s="63" t="s">
        <v>134</v>
      </c>
      <c r="V53" s="63" t="s">
        <v>544</v>
      </c>
      <c r="W53" s="63">
        <v>44344</v>
      </c>
      <c r="X53" s="63" t="s">
        <v>543</v>
      </c>
      <c r="Y53" s="70">
        <v>6</v>
      </c>
      <c r="Z53" s="70">
        <v>6</v>
      </c>
      <c r="AA53" s="70">
        <v>0</v>
      </c>
      <c r="AB53" s="70">
        <v>0</v>
      </c>
      <c r="AC53" s="70">
        <v>4</v>
      </c>
      <c r="AD53" s="70">
        <v>9</v>
      </c>
      <c r="AE53" s="70">
        <v>4</v>
      </c>
      <c r="AF53" s="71" t="s">
        <v>397</v>
      </c>
      <c r="AG53" s="72" t="s">
        <v>452</v>
      </c>
      <c r="AH53" s="73" t="s">
        <v>274</v>
      </c>
      <c r="AI53" s="73"/>
      <c r="AJ53" s="73"/>
    </row>
    <row r="54" spans="1:36" ht="18.600000000000001" customHeight="1">
      <c r="A54" s="77" t="s">
        <v>177</v>
      </c>
      <c r="B54" s="106">
        <v>1</v>
      </c>
      <c r="C54" s="78" t="s">
        <v>181</v>
      </c>
      <c r="D54" s="63"/>
      <c r="E54" s="64">
        <v>1</v>
      </c>
      <c r="F54" s="64"/>
      <c r="G54" s="64"/>
      <c r="H54" s="64"/>
      <c r="I54" s="63"/>
      <c r="J54" s="63">
        <f t="shared" si="3"/>
        <v>1</v>
      </c>
      <c r="K54" s="63"/>
      <c r="L54" s="63"/>
      <c r="M54" s="63" t="s">
        <v>662</v>
      </c>
      <c r="N54" s="67"/>
      <c r="O54" s="86" t="s">
        <v>596</v>
      </c>
      <c r="P54" s="63" t="s">
        <v>185</v>
      </c>
      <c r="Q54" s="69" t="s">
        <v>565</v>
      </c>
      <c r="R54" s="63" t="s">
        <v>635</v>
      </c>
      <c r="S54" s="69" t="s">
        <v>636</v>
      </c>
      <c r="T54" s="63" t="s">
        <v>193</v>
      </c>
      <c r="U54" s="63" t="s">
        <v>134</v>
      </c>
      <c r="V54" s="63" t="s">
        <v>544</v>
      </c>
      <c r="W54" s="63">
        <v>44344</v>
      </c>
      <c r="X54" s="63" t="s">
        <v>543</v>
      </c>
      <c r="Y54" s="70">
        <v>8</v>
      </c>
      <c r="Z54" s="70">
        <v>8</v>
      </c>
      <c r="AA54" s="70">
        <v>0</v>
      </c>
      <c r="AB54" s="70">
        <v>0</v>
      </c>
      <c r="AC54" s="70">
        <v>3</v>
      </c>
      <c r="AD54" s="70">
        <v>12</v>
      </c>
      <c r="AE54" s="70">
        <v>5</v>
      </c>
      <c r="AF54" s="71" t="s">
        <v>396</v>
      </c>
      <c r="AG54" s="72" t="s">
        <v>451</v>
      </c>
      <c r="AH54" s="73" t="s">
        <v>274</v>
      </c>
      <c r="AI54" s="73"/>
      <c r="AJ54" s="73"/>
    </row>
    <row r="55" spans="1:36" ht="18.600000000000001" customHeight="1">
      <c r="A55" s="77" t="s">
        <v>179</v>
      </c>
      <c r="B55" s="106">
        <v>1</v>
      </c>
      <c r="C55" s="78" t="s">
        <v>184</v>
      </c>
      <c r="D55" s="63"/>
      <c r="E55" s="64">
        <v>1</v>
      </c>
      <c r="F55" s="64"/>
      <c r="G55" s="64"/>
      <c r="H55" s="64"/>
      <c r="I55" s="63"/>
      <c r="J55" s="63">
        <f t="shared" si="3"/>
        <v>1</v>
      </c>
      <c r="K55" s="63"/>
      <c r="L55" s="63"/>
      <c r="M55" s="63" t="s">
        <v>662</v>
      </c>
      <c r="N55" s="67"/>
      <c r="O55" s="86" t="s">
        <v>596</v>
      </c>
      <c r="P55" s="63" t="s">
        <v>188</v>
      </c>
      <c r="Q55" s="69" t="s">
        <v>567</v>
      </c>
      <c r="R55" s="63" t="s">
        <v>637</v>
      </c>
      <c r="S55" s="69" t="s">
        <v>638</v>
      </c>
      <c r="T55" s="63" t="s">
        <v>193</v>
      </c>
      <c r="U55" s="63" t="s">
        <v>134</v>
      </c>
      <c r="V55" s="63" t="s">
        <v>544</v>
      </c>
      <c r="W55" s="63">
        <v>44344</v>
      </c>
      <c r="X55" s="63" t="s">
        <v>543</v>
      </c>
      <c r="Y55" s="70">
        <v>5</v>
      </c>
      <c r="Z55" s="70">
        <v>5</v>
      </c>
      <c r="AA55" s="70">
        <v>0</v>
      </c>
      <c r="AB55" s="70">
        <v>0</v>
      </c>
      <c r="AC55" s="70">
        <v>4</v>
      </c>
      <c r="AD55" s="70">
        <v>15</v>
      </c>
      <c r="AE55" s="70">
        <v>6</v>
      </c>
      <c r="AF55" s="71" t="s">
        <v>410</v>
      </c>
      <c r="AG55" s="72" t="s">
        <v>458</v>
      </c>
      <c r="AH55" s="73" t="s">
        <v>274</v>
      </c>
      <c r="AI55" s="73"/>
      <c r="AJ55" s="73"/>
    </row>
    <row r="56" spans="1:36" ht="18.600000000000001" customHeight="1">
      <c r="A56" s="77" t="s">
        <v>659</v>
      </c>
      <c r="B56" s="106">
        <v>1</v>
      </c>
      <c r="C56" s="62" t="s">
        <v>376</v>
      </c>
      <c r="D56" s="64"/>
      <c r="E56" s="64">
        <v>1</v>
      </c>
      <c r="F56" s="64"/>
      <c r="G56" s="64"/>
      <c r="H56" s="64"/>
      <c r="I56" s="64"/>
      <c r="J56" s="64">
        <f t="shared" si="3"/>
        <v>1</v>
      </c>
      <c r="K56" s="64">
        <v>1</v>
      </c>
      <c r="L56" s="65" t="s">
        <v>347</v>
      </c>
      <c r="M56" s="63" t="s">
        <v>12</v>
      </c>
      <c r="N56" s="67"/>
      <c r="O56" s="76" t="s">
        <v>15</v>
      </c>
      <c r="P56" s="64" t="s">
        <v>4</v>
      </c>
      <c r="Q56" s="69" t="s">
        <v>563</v>
      </c>
      <c r="R56" s="63" t="s">
        <v>641</v>
      </c>
      <c r="S56" s="69" t="s">
        <v>642</v>
      </c>
      <c r="T56" s="64" t="s">
        <v>157</v>
      </c>
      <c r="U56" s="64" t="s">
        <v>132</v>
      </c>
      <c r="V56" s="64" t="s">
        <v>133</v>
      </c>
      <c r="W56" s="64">
        <v>77454</v>
      </c>
      <c r="X56" s="64" t="s">
        <v>127</v>
      </c>
      <c r="Y56" s="70">
        <v>57</v>
      </c>
      <c r="Z56" s="70">
        <v>21</v>
      </c>
      <c r="AA56" s="70">
        <v>27</v>
      </c>
      <c r="AB56" s="70">
        <v>9</v>
      </c>
      <c r="AC56" s="70">
        <v>30</v>
      </c>
      <c r="AD56" s="70">
        <v>26</v>
      </c>
      <c r="AE56" s="70">
        <v>90</v>
      </c>
      <c r="AF56" s="71" t="s">
        <v>399</v>
      </c>
      <c r="AG56" s="72" t="s">
        <v>453</v>
      </c>
      <c r="AH56" s="73" t="s">
        <v>274</v>
      </c>
      <c r="AI56" s="73"/>
      <c r="AJ56" s="73"/>
    </row>
    <row r="57" spans="1:36" ht="18.600000000000001" customHeight="1">
      <c r="A57" s="79" t="s">
        <v>81</v>
      </c>
      <c r="B57" s="103">
        <v>1</v>
      </c>
      <c r="C57" s="82" t="s">
        <v>82</v>
      </c>
      <c r="D57" s="83"/>
      <c r="E57" s="83">
        <v>1</v>
      </c>
      <c r="F57" s="83"/>
      <c r="G57" s="83"/>
      <c r="H57" s="83"/>
      <c r="I57" s="83"/>
      <c r="J57" s="83">
        <f t="shared" si="3"/>
        <v>1</v>
      </c>
      <c r="K57" s="83"/>
      <c r="L57" s="83"/>
      <c r="M57" s="63" t="s">
        <v>12</v>
      </c>
      <c r="N57" s="67"/>
      <c r="O57" s="86" t="s">
        <v>596</v>
      </c>
      <c r="P57" s="83" t="s">
        <v>388</v>
      </c>
      <c r="Q57" s="69" t="s">
        <v>630</v>
      </c>
      <c r="R57" s="83" t="s">
        <v>631</v>
      </c>
      <c r="S57" s="69" t="s">
        <v>632</v>
      </c>
      <c r="T57" s="83" t="s">
        <v>157</v>
      </c>
      <c r="U57" s="83" t="s">
        <v>134</v>
      </c>
      <c r="V57" s="83" t="s">
        <v>135</v>
      </c>
      <c r="W57" s="83">
        <v>77420</v>
      </c>
      <c r="X57" s="83" t="s">
        <v>136</v>
      </c>
      <c r="Y57" s="70">
        <v>9</v>
      </c>
      <c r="Z57" s="70">
        <v>9</v>
      </c>
      <c r="AA57" s="70">
        <v>0</v>
      </c>
      <c r="AB57" s="70">
        <v>0</v>
      </c>
      <c r="AC57" s="70">
        <v>4</v>
      </c>
      <c r="AD57" s="70">
        <v>2</v>
      </c>
      <c r="AE57" s="70">
        <v>7</v>
      </c>
      <c r="AF57" s="71" t="s">
        <v>409</v>
      </c>
      <c r="AG57" s="72" t="s">
        <v>457</v>
      </c>
      <c r="AH57" s="73" t="s">
        <v>274</v>
      </c>
      <c r="AI57" s="73"/>
      <c r="AJ57" s="73"/>
    </row>
    <row r="58" spans="1:36" ht="18.600000000000001" customHeight="1">
      <c r="A58" s="77" t="s">
        <v>180</v>
      </c>
      <c r="B58" s="106">
        <v>1</v>
      </c>
      <c r="C58" s="78" t="s">
        <v>183</v>
      </c>
      <c r="D58" s="63"/>
      <c r="E58" s="64">
        <v>1</v>
      </c>
      <c r="F58" s="64"/>
      <c r="G58" s="64"/>
      <c r="H58" s="64"/>
      <c r="I58" s="63"/>
      <c r="J58" s="63">
        <f t="shared" si="3"/>
        <v>1</v>
      </c>
      <c r="K58" s="63"/>
      <c r="L58" s="63"/>
      <c r="M58" s="63" t="s">
        <v>662</v>
      </c>
      <c r="N58" s="67"/>
      <c r="O58" s="86" t="s">
        <v>596</v>
      </c>
      <c r="P58" s="63" t="s">
        <v>186</v>
      </c>
      <c r="Q58" s="69" t="s">
        <v>568</v>
      </c>
      <c r="R58" s="63" t="s">
        <v>639</v>
      </c>
      <c r="S58" s="69" t="s">
        <v>640</v>
      </c>
      <c r="T58" s="63" t="s">
        <v>193</v>
      </c>
      <c r="U58" s="63" t="s">
        <v>134</v>
      </c>
      <c r="V58" s="63" t="s">
        <v>544</v>
      </c>
      <c r="W58" s="63">
        <v>44344</v>
      </c>
      <c r="X58" s="63" t="s">
        <v>543</v>
      </c>
      <c r="Y58" s="70">
        <v>3</v>
      </c>
      <c r="Z58" s="70">
        <v>3</v>
      </c>
      <c r="AA58" s="70">
        <v>0</v>
      </c>
      <c r="AB58" s="70">
        <v>0</v>
      </c>
      <c r="AC58" s="70">
        <v>3</v>
      </c>
      <c r="AD58" s="70">
        <v>11</v>
      </c>
      <c r="AE58" s="70">
        <v>1</v>
      </c>
      <c r="AF58" s="71" t="s">
        <v>400</v>
      </c>
      <c r="AG58" s="72" t="s">
        <v>455</v>
      </c>
      <c r="AH58" s="73" t="s">
        <v>274</v>
      </c>
      <c r="AI58" s="73"/>
      <c r="AJ58" s="73"/>
    </row>
    <row r="59" spans="1:36" ht="18.600000000000001" customHeight="1">
      <c r="A59" s="87" t="s">
        <v>675</v>
      </c>
      <c r="B59" s="107">
        <v>1</v>
      </c>
      <c r="C59" s="88" t="s">
        <v>585</v>
      </c>
      <c r="D59" s="92"/>
      <c r="E59" s="89">
        <v>1</v>
      </c>
      <c r="F59" s="89"/>
      <c r="G59" s="89"/>
      <c r="H59" s="89"/>
      <c r="I59" s="89"/>
      <c r="J59" s="89">
        <f>MAX(D59:I59)</f>
        <v>1</v>
      </c>
      <c r="K59" s="89"/>
      <c r="L59" s="97"/>
      <c r="M59" s="98" t="s">
        <v>596</v>
      </c>
      <c r="N59" s="90"/>
      <c r="O59" s="91" t="s">
        <v>5</v>
      </c>
      <c r="P59" s="92" t="s">
        <v>593</v>
      </c>
      <c r="Q59" s="93" t="s">
        <v>594</v>
      </c>
      <c r="R59" s="92" t="s">
        <v>604</v>
      </c>
      <c r="S59" s="92" t="s">
        <v>605</v>
      </c>
      <c r="T59" s="92"/>
      <c r="U59" s="92"/>
      <c r="V59" s="92"/>
      <c r="W59" s="97"/>
      <c r="X59" s="92"/>
      <c r="Y59" s="99">
        <f t="shared" ref="Y59:AE59" si="5">SUM(Y49:Y58)</f>
        <v>107</v>
      </c>
      <c r="Z59" s="99">
        <f t="shared" si="5"/>
        <v>71</v>
      </c>
      <c r="AA59" s="99">
        <f t="shared" si="5"/>
        <v>27</v>
      </c>
      <c r="AB59" s="99">
        <f t="shared" si="5"/>
        <v>9</v>
      </c>
      <c r="AC59" s="99">
        <f t="shared" si="5"/>
        <v>57</v>
      </c>
      <c r="AD59" s="99">
        <f t="shared" si="5"/>
        <v>103</v>
      </c>
      <c r="AE59" s="99">
        <f t="shared" si="5"/>
        <v>125</v>
      </c>
      <c r="AF59" s="94" t="s">
        <v>431</v>
      </c>
      <c r="AG59" s="95" t="s">
        <v>655</v>
      </c>
      <c r="AH59" s="96"/>
      <c r="AI59" s="96"/>
      <c r="AJ59" s="96"/>
    </row>
    <row r="60" spans="1:36" ht="18.600000000000001" customHeight="1">
      <c r="A60" s="101" t="s">
        <v>31</v>
      </c>
      <c r="B60" s="108">
        <v>1</v>
      </c>
      <c r="C60" s="53" t="s">
        <v>32</v>
      </c>
      <c r="D60" s="45">
        <v>1</v>
      </c>
      <c r="E60" s="45"/>
      <c r="F60" s="45"/>
      <c r="G60" s="45"/>
      <c r="H60" s="45"/>
      <c r="I60" s="45"/>
      <c r="J60" s="45">
        <f t="shared" si="3"/>
        <v>1</v>
      </c>
      <c r="K60" s="45"/>
      <c r="L60" s="58" t="s">
        <v>151</v>
      </c>
      <c r="M60" s="45" t="s">
        <v>12</v>
      </c>
      <c r="N60" s="46"/>
      <c r="O60" s="47" t="s">
        <v>47</v>
      </c>
      <c r="P60" s="45" t="s">
        <v>46</v>
      </c>
      <c r="Q60" s="45" t="s">
        <v>145</v>
      </c>
      <c r="R60" s="45" t="s">
        <v>118</v>
      </c>
      <c r="S60" s="45" t="s">
        <v>119</v>
      </c>
      <c r="T60" s="45" t="s">
        <v>157</v>
      </c>
      <c r="U60" s="45" t="s">
        <v>47</v>
      </c>
      <c r="V60" s="45" t="s">
        <v>126</v>
      </c>
      <c r="W60" s="45">
        <v>77454</v>
      </c>
      <c r="X60" s="45" t="s">
        <v>127</v>
      </c>
      <c r="Y60" s="49">
        <v>39</v>
      </c>
      <c r="Z60" s="49">
        <v>30</v>
      </c>
      <c r="AA60" s="49">
        <v>0</v>
      </c>
      <c r="AB60" s="49">
        <v>9</v>
      </c>
      <c r="AC60" s="49">
        <v>22</v>
      </c>
      <c r="AD60" s="49">
        <v>5</v>
      </c>
      <c r="AE60" s="49">
        <v>56</v>
      </c>
      <c r="AF60" s="50" t="s">
        <v>699</v>
      </c>
      <c r="AG60" s="54" t="s">
        <v>513</v>
      </c>
      <c r="AH60" s="52" t="s">
        <v>274</v>
      </c>
      <c r="AI60" s="52" t="s">
        <v>273</v>
      </c>
      <c r="AJ60" s="52"/>
    </row>
    <row r="61" spans="1:36" ht="18.600000000000001" customHeight="1">
      <c r="A61" s="61" t="s">
        <v>395</v>
      </c>
      <c r="B61" s="106">
        <v>1</v>
      </c>
      <c r="C61" s="62" t="s">
        <v>586</v>
      </c>
      <c r="D61" s="63"/>
      <c r="E61" s="64">
        <v>1</v>
      </c>
      <c r="F61" s="64"/>
      <c r="G61" s="64"/>
      <c r="H61" s="64"/>
      <c r="I61" s="64"/>
      <c r="J61" s="64">
        <v>0</v>
      </c>
      <c r="K61" s="64"/>
      <c r="L61" s="65"/>
      <c r="M61" s="66" t="s">
        <v>596</v>
      </c>
      <c r="N61" s="67"/>
      <c r="O61" s="86" t="s">
        <v>596</v>
      </c>
      <c r="P61" s="63" t="s">
        <v>590</v>
      </c>
      <c r="Q61" s="69" t="s">
        <v>595</v>
      </c>
      <c r="R61" s="63" t="s">
        <v>606</v>
      </c>
      <c r="S61" s="63" t="s">
        <v>607</v>
      </c>
      <c r="T61" s="63" t="s">
        <v>195</v>
      </c>
      <c r="U61" s="63" t="s">
        <v>134</v>
      </c>
      <c r="V61" s="63" t="s">
        <v>545</v>
      </c>
      <c r="W61" s="65">
        <v>69675</v>
      </c>
      <c r="X61" s="63" t="s">
        <v>546</v>
      </c>
      <c r="Y61" s="70">
        <v>5</v>
      </c>
      <c r="Z61" s="70">
        <v>5</v>
      </c>
      <c r="AA61" s="70">
        <v>0</v>
      </c>
      <c r="AB61" s="70">
        <v>0</v>
      </c>
      <c r="AC61" s="70">
        <v>4</v>
      </c>
      <c r="AD61" s="70">
        <v>3</v>
      </c>
      <c r="AE61" s="70">
        <v>0</v>
      </c>
      <c r="AF61" s="71" t="s">
        <v>432</v>
      </c>
      <c r="AG61" s="72" t="s">
        <v>656</v>
      </c>
      <c r="AH61" s="73"/>
      <c r="AI61" s="73"/>
      <c r="AJ61" s="73"/>
    </row>
    <row r="62" spans="1:36" ht="18.600000000000001" customHeight="1">
      <c r="A62" s="77" t="s">
        <v>223</v>
      </c>
      <c r="B62" s="106">
        <v>1</v>
      </c>
      <c r="C62" s="62" t="s">
        <v>251</v>
      </c>
      <c r="D62" s="63"/>
      <c r="E62" s="64">
        <v>1</v>
      </c>
      <c r="F62" s="64"/>
      <c r="G62" s="64"/>
      <c r="H62" s="64"/>
      <c r="I62" s="64"/>
      <c r="J62" s="64">
        <f t="shared" si="3"/>
        <v>1</v>
      </c>
      <c r="K62" s="64"/>
      <c r="L62" s="65" t="s">
        <v>255</v>
      </c>
      <c r="M62" s="63" t="s">
        <v>661</v>
      </c>
      <c r="N62" s="67"/>
      <c r="O62" s="68" t="s">
        <v>255</v>
      </c>
      <c r="P62" s="63" t="s">
        <v>669</v>
      </c>
      <c r="Q62" s="85" t="s">
        <v>670</v>
      </c>
      <c r="R62" s="63" t="s">
        <v>228</v>
      </c>
      <c r="S62" s="69" t="s">
        <v>575</v>
      </c>
      <c r="T62" s="63" t="s">
        <v>233</v>
      </c>
      <c r="U62" s="63" t="s">
        <v>134</v>
      </c>
      <c r="V62" s="63" t="s">
        <v>549</v>
      </c>
      <c r="W62" s="65">
        <v>13916</v>
      </c>
      <c r="X62" s="63" t="s">
        <v>550</v>
      </c>
      <c r="Y62" s="70">
        <v>12</v>
      </c>
      <c r="Z62" s="70">
        <v>4</v>
      </c>
      <c r="AA62" s="70">
        <v>0</v>
      </c>
      <c r="AB62" s="70">
        <v>8</v>
      </c>
      <c r="AC62" s="70">
        <v>9</v>
      </c>
      <c r="AD62" s="70">
        <v>3</v>
      </c>
      <c r="AE62" s="70">
        <v>5</v>
      </c>
      <c r="AF62" s="71" t="s">
        <v>425</v>
      </c>
      <c r="AG62" s="72" t="s">
        <v>533</v>
      </c>
      <c r="AH62" s="73" t="s">
        <v>274</v>
      </c>
      <c r="AI62" s="73" t="s">
        <v>341</v>
      </c>
      <c r="AJ62" s="73" t="s">
        <v>339</v>
      </c>
    </row>
    <row r="63" spans="1:36" ht="18.600000000000001" customHeight="1">
      <c r="A63" s="77" t="s">
        <v>227</v>
      </c>
      <c r="B63" s="106">
        <v>1</v>
      </c>
      <c r="C63" s="62" t="s">
        <v>257</v>
      </c>
      <c r="D63" s="63"/>
      <c r="E63" s="64">
        <v>1</v>
      </c>
      <c r="F63" s="64"/>
      <c r="G63" s="64"/>
      <c r="H63" s="64"/>
      <c r="I63" s="64"/>
      <c r="J63" s="64">
        <f t="shared" si="3"/>
        <v>1</v>
      </c>
      <c r="K63" s="64"/>
      <c r="L63" s="65" t="s">
        <v>254</v>
      </c>
      <c r="M63" s="63" t="s">
        <v>671</v>
      </c>
      <c r="N63" s="67"/>
      <c r="O63" s="68" t="s">
        <v>254</v>
      </c>
      <c r="P63" s="63" t="s">
        <v>232</v>
      </c>
      <c r="Q63" s="69" t="s">
        <v>579</v>
      </c>
      <c r="R63" s="63" t="s">
        <v>643</v>
      </c>
      <c r="S63" s="69" t="s">
        <v>644</v>
      </c>
      <c r="T63" s="63" t="s">
        <v>195</v>
      </c>
      <c r="U63" s="63" t="s">
        <v>134</v>
      </c>
      <c r="V63" s="63" t="s">
        <v>545</v>
      </c>
      <c r="W63" s="65">
        <v>69675</v>
      </c>
      <c r="X63" s="63" t="s">
        <v>546</v>
      </c>
      <c r="Y63" s="70">
        <v>26</v>
      </c>
      <c r="Z63" s="70">
        <v>9</v>
      </c>
      <c r="AA63" s="70">
        <v>0</v>
      </c>
      <c r="AB63" s="70">
        <v>17</v>
      </c>
      <c r="AC63" s="70">
        <v>14</v>
      </c>
      <c r="AD63" s="70">
        <v>8</v>
      </c>
      <c r="AE63" s="70">
        <v>14</v>
      </c>
      <c r="AF63" s="71" t="s">
        <v>428</v>
      </c>
      <c r="AG63" s="72" t="s">
        <v>537</v>
      </c>
      <c r="AH63" s="73" t="s">
        <v>274</v>
      </c>
      <c r="AI63" s="73" t="s">
        <v>341</v>
      </c>
      <c r="AJ63" s="73"/>
    </row>
    <row r="64" spans="1:36" ht="18.600000000000001" customHeight="1">
      <c r="A64" s="77" t="s">
        <v>226</v>
      </c>
      <c r="B64" s="106">
        <v>1</v>
      </c>
      <c r="C64" s="62" t="s">
        <v>252</v>
      </c>
      <c r="D64" s="63"/>
      <c r="E64" s="64">
        <v>1</v>
      </c>
      <c r="F64" s="64"/>
      <c r="G64" s="64"/>
      <c r="H64" s="64"/>
      <c r="I64" s="64"/>
      <c r="J64" s="64">
        <f t="shared" si="3"/>
        <v>1</v>
      </c>
      <c r="K64" s="64"/>
      <c r="L64" s="65"/>
      <c r="M64" s="66" t="s">
        <v>596</v>
      </c>
      <c r="N64" s="67"/>
      <c r="O64" s="86" t="s">
        <v>596</v>
      </c>
      <c r="P64" s="63" t="s">
        <v>231</v>
      </c>
      <c r="Q64" s="69" t="s">
        <v>578</v>
      </c>
      <c r="R64" s="63" t="s">
        <v>645</v>
      </c>
      <c r="S64" s="69" t="s">
        <v>646</v>
      </c>
      <c r="T64" s="63" t="s">
        <v>195</v>
      </c>
      <c r="U64" s="63" t="s">
        <v>134</v>
      </c>
      <c r="V64" s="63" t="s">
        <v>545</v>
      </c>
      <c r="W64" s="65">
        <v>69675</v>
      </c>
      <c r="X64" s="63" t="s">
        <v>546</v>
      </c>
      <c r="Y64" s="70">
        <v>10</v>
      </c>
      <c r="Z64" s="70">
        <v>10</v>
      </c>
      <c r="AA64" s="70">
        <v>0</v>
      </c>
      <c r="AB64" s="70">
        <v>0</v>
      </c>
      <c r="AC64" s="70">
        <v>3</v>
      </c>
      <c r="AD64" s="70">
        <v>8</v>
      </c>
      <c r="AE64" s="70">
        <v>4</v>
      </c>
      <c r="AF64" s="71" t="s">
        <v>427</v>
      </c>
      <c r="AG64" s="72" t="s">
        <v>536</v>
      </c>
      <c r="AH64" s="73" t="s">
        <v>294</v>
      </c>
      <c r="AI64" s="73" t="s">
        <v>274</v>
      </c>
      <c r="AJ64" s="73"/>
    </row>
    <row r="65" spans="1:36" ht="18.600000000000001" customHeight="1">
      <c r="A65" s="77" t="s">
        <v>224</v>
      </c>
      <c r="B65" s="106">
        <v>1</v>
      </c>
      <c r="C65" s="62" t="s">
        <v>256</v>
      </c>
      <c r="D65" s="63"/>
      <c r="E65" s="64">
        <v>1</v>
      </c>
      <c r="F65" s="64"/>
      <c r="G65" s="64"/>
      <c r="H65" s="64"/>
      <c r="I65" s="64"/>
      <c r="J65" s="64">
        <f t="shared" ref="J65:J76" si="6">MAX(D65:I65)</f>
        <v>1</v>
      </c>
      <c r="K65" s="64"/>
      <c r="L65" s="65"/>
      <c r="M65" s="63" t="s">
        <v>661</v>
      </c>
      <c r="N65" s="67"/>
      <c r="O65" s="86" t="s">
        <v>596</v>
      </c>
      <c r="P65" s="63" t="s">
        <v>229</v>
      </c>
      <c r="Q65" s="69" t="s">
        <v>576</v>
      </c>
      <c r="R65" s="63" t="s">
        <v>649</v>
      </c>
      <c r="S65" s="63" t="s">
        <v>650</v>
      </c>
      <c r="T65" s="63" t="s">
        <v>234</v>
      </c>
      <c r="U65" s="63" t="s">
        <v>134</v>
      </c>
      <c r="V65" s="63" t="s">
        <v>551</v>
      </c>
      <c r="W65" s="65">
        <v>13300</v>
      </c>
      <c r="X65" s="63" t="s">
        <v>552</v>
      </c>
      <c r="Y65" s="70">
        <v>10</v>
      </c>
      <c r="Z65" s="70">
        <v>10</v>
      </c>
      <c r="AA65" s="70">
        <v>0</v>
      </c>
      <c r="AB65" s="70">
        <v>0</v>
      </c>
      <c r="AC65" s="70">
        <v>5</v>
      </c>
      <c r="AD65" s="70">
        <v>11</v>
      </c>
      <c r="AE65" s="70">
        <v>6</v>
      </c>
      <c r="AF65" s="71" t="s">
        <v>426</v>
      </c>
      <c r="AG65" s="72" t="s">
        <v>534</v>
      </c>
      <c r="AH65" s="73" t="s">
        <v>291</v>
      </c>
      <c r="AI65" s="73" t="s">
        <v>274</v>
      </c>
      <c r="AJ65" s="73" t="s">
        <v>294</v>
      </c>
    </row>
    <row r="66" spans="1:36" ht="18.600000000000001" customHeight="1">
      <c r="A66" s="77" t="s">
        <v>225</v>
      </c>
      <c r="B66" s="106">
        <v>1</v>
      </c>
      <c r="C66" s="62" t="s">
        <v>253</v>
      </c>
      <c r="D66" s="63"/>
      <c r="E66" s="64">
        <v>1</v>
      </c>
      <c r="F66" s="64"/>
      <c r="G66" s="64"/>
      <c r="H66" s="64"/>
      <c r="I66" s="64"/>
      <c r="J66" s="64">
        <f t="shared" si="6"/>
        <v>1</v>
      </c>
      <c r="K66" s="64"/>
      <c r="L66" s="65" t="s">
        <v>254</v>
      </c>
      <c r="M66" s="63" t="s">
        <v>660</v>
      </c>
      <c r="N66" s="67"/>
      <c r="O66" s="68" t="s">
        <v>254</v>
      </c>
      <c r="P66" s="63" t="s">
        <v>230</v>
      </c>
      <c r="Q66" s="69" t="s">
        <v>577</v>
      </c>
      <c r="R66" s="63" t="s">
        <v>647</v>
      </c>
      <c r="S66" s="63" t="s">
        <v>648</v>
      </c>
      <c r="T66" s="63" t="s">
        <v>195</v>
      </c>
      <c r="U66" s="63" t="s">
        <v>134</v>
      </c>
      <c r="V66" s="63" t="s">
        <v>545</v>
      </c>
      <c r="W66" s="65">
        <v>69675</v>
      </c>
      <c r="X66" s="63" t="s">
        <v>546</v>
      </c>
      <c r="Y66" s="70">
        <v>17</v>
      </c>
      <c r="Z66" s="70">
        <v>5</v>
      </c>
      <c r="AA66" s="70">
        <v>0</v>
      </c>
      <c r="AB66" s="70">
        <v>12</v>
      </c>
      <c r="AC66" s="70">
        <v>8</v>
      </c>
      <c r="AD66" s="70">
        <v>9</v>
      </c>
      <c r="AE66" s="70">
        <v>9</v>
      </c>
      <c r="AF66" s="71" t="s">
        <v>429</v>
      </c>
      <c r="AG66" s="72" t="s">
        <v>535</v>
      </c>
      <c r="AH66" s="73" t="s">
        <v>340</v>
      </c>
      <c r="AI66" s="73" t="s">
        <v>339</v>
      </c>
      <c r="AJ66" s="73"/>
    </row>
    <row r="67" spans="1:36" ht="18.600000000000001" customHeight="1">
      <c r="A67" s="87" t="s">
        <v>676</v>
      </c>
      <c r="B67" s="107">
        <v>1</v>
      </c>
      <c r="C67" s="88" t="s">
        <v>586</v>
      </c>
      <c r="D67" s="92"/>
      <c r="E67" s="89">
        <v>1</v>
      </c>
      <c r="F67" s="89"/>
      <c r="G67" s="89"/>
      <c r="H67" s="89"/>
      <c r="I67" s="89"/>
      <c r="J67" s="89">
        <f t="shared" si="6"/>
        <v>1</v>
      </c>
      <c r="K67" s="89"/>
      <c r="L67" s="97"/>
      <c r="M67" s="98" t="s">
        <v>596</v>
      </c>
      <c r="N67" s="90"/>
      <c r="O67" s="91" t="s">
        <v>5</v>
      </c>
      <c r="P67" s="92" t="s">
        <v>590</v>
      </c>
      <c r="Q67" s="93" t="s">
        <v>595</v>
      </c>
      <c r="R67" s="92" t="s">
        <v>606</v>
      </c>
      <c r="S67" s="92" t="s">
        <v>607</v>
      </c>
      <c r="T67" s="92"/>
      <c r="U67" s="92"/>
      <c r="V67" s="92"/>
      <c r="W67" s="97"/>
      <c r="X67" s="92"/>
      <c r="Y67" s="99">
        <f t="shared" ref="Y67:AE67" si="7">SUM(Y61:Y66)</f>
        <v>80</v>
      </c>
      <c r="Z67" s="99">
        <f t="shared" si="7"/>
        <v>43</v>
      </c>
      <c r="AA67" s="99">
        <f t="shared" si="7"/>
        <v>0</v>
      </c>
      <c r="AB67" s="99">
        <f t="shared" si="7"/>
        <v>37</v>
      </c>
      <c r="AC67" s="99">
        <f t="shared" si="7"/>
        <v>43</v>
      </c>
      <c r="AD67" s="99">
        <f t="shared" si="7"/>
        <v>42</v>
      </c>
      <c r="AE67" s="99">
        <f t="shared" si="7"/>
        <v>38</v>
      </c>
      <c r="AF67" s="94" t="s">
        <v>432</v>
      </c>
      <c r="AG67" s="95" t="s">
        <v>656</v>
      </c>
      <c r="AH67" s="96"/>
      <c r="AI67" s="96"/>
      <c r="AJ67" s="96"/>
    </row>
    <row r="68" spans="1:36" s="129" customFormat="1" ht="18.600000000000001" customHeight="1">
      <c r="A68" s="117" t="s">
        <v>355</v>
      </c>
      <c r="B68" s="118">
        <v>0</v>
      </c>
      <c r="C68" s="119" t="s">
        <v>356</v>
      </c>
      <c r="D68" s="120"/>
      <c r="E68" s="120"/>
      <c r="F68" s="120"/>
      <c r="G68" s="120"/>
      <c r="H68" s="120"/>
      <c r="I68" s="120"/>
      <c r="J68" s="120">
        <f t="shared" ref="J68:J73" si="8">MAX(D68:I68)</f>
        <v>0</v>
      </c>
      <c r="K68" s="120">
        <v>1</v>
      </c>
      <c r="L68" s="120" t="s">
        <v>357</v>
      </c>
      <c r="M68" s="121" t="s">
        <v>12</v>
      </c>
      <c r="N68" s="122"/>
      <c r="O68" s="123" t="s">
        <v>15</v>
      </c>
      <c r="P68" s="120" t="s">
        <v>379</v>
      </c>
      <c r="Q68" s="121"/>
      <c r="R68" s="120"/>
      <c r="S68" s="120"/>
      <c r="T68" s="120" t="s">
        <v>373</v>
      </c>
      <c r="U68" s="121" t="s">
        <v>15</v>
      </c>
      <c r="V68" s="120"/>
      <c r="W68" s="120"/>
      <c r="X68" s="120"/>
      <c r="Y68" s="124" t="s">
        <v>172</v>
      </c>
      <c r="Z68" s="124" t="s">
        <v>172</v>
      </c>
      <c r="AA68" s="124" t="s">
        <v>172</v>
      </c>
      <c r="AB68" s="124" t="s">
        <v>172</v>
      </c>
      <c r="AC68" s="124" t="s">
        <v>172</v>
      </c>
      <c r="AD68" s="124" t="s">
        <v>172</v>
      </c>
      <c r="AE68" s="124" t="s">
        <v>172</v>
      </c>
      <c r="AF68" s="125" t="s">
        <v>523</v>
      </c>
      <c r="AG68" s="126" t="s">
        <v>524</v>
      </c>
      <c r="AH68" s="127"/>
      <c r="AI68" s="127"/>
      <c r="AJ68" s="127"/>
    </row>
    <row r="69" spans="1:36" s="129" customFormat="1" ht="18.600000000000001" customHeight="1">
      <c r="A69" s="117" t="s">
        <v>348</v>
      </c>
      <c r="B69" s="118">
        <v>0</v>
      </c>
      <c r="C69" s="130" t="s">
        <v>349</v>
      </c>
      <c r="D69" s="121"/>
      <c r="E69" s="121"/>
      <c r="F69" s="121"/>
      <c r="G69" s="121"/>
      <c r="H69" s="121"/>
      <c r="I69" s="121"/>
      <c r="J69" s="121">
        <f t="shared" si="8"/>
        <v>0</v>
      </c>
      <c r="K69" s="121">
        <v>1</v>
      </c>
      <c r="L69" s="121"/>
      <c r="M69" s="121" t="s">
        <v>10</v>
      </c>
      <c r="N69" s="121"/>
      <c r="O69" s="131" t="s">
        <v>15</v>
      </c>
      <c r="P69" s="121" t="s">
        <v>354</v>
      </c>
      <c r="Q69" s="121" t="s">
        <v>350</v>
      </c>
      <c r="R69" s="121"/>
      <c r="S69" s="117"/>
      <c r="T69" s="117" t="s">
        <v>157</v>
      </c>
      <c r="U69" s="121" t="s">
        <v>15</v>
      </c>
      <c r="V69" s="121"/>
      <c r="W69" s="121"/>
      <c r="X69" s="121"/>
      <c r="Y69" s="124" t="s">
        <v>172</v>
      </c>
      <c r="Z69" s="124">
        <v>0</v>
      </c>
      <c r="AA69" s="124" t="s">
        <v>172</v>
      </c>
      <c r="AB69" s="124" t="s">
        <v>172</v>
      </c>
      <c r="AC69" s="124" t="s">
        <v>172</v>
      </c>
      <c r="AD69" s="124" t="s">
        <v>172</v>
      </c>
      <c r="AE69" s="124" t="s">
        <v>172</v>
      </c>
      <c r="AF69" s="125" t="s">
        <v>519</v>
      </c>
      <c r="AG69" s="126" t="s">
        <v>520</v>
      </c>
      <c r="AH69" s="127"/>
      <c r="AI69" s="127"/>
      <c r="AJ69" s="127"/>
    </row>
    <row r="70" spans="1:36" s="132" customFormat="1" ht="18.600000000000001" customHeight="1">
      <c r="A70" s="117" t="s">
        <v>358</v>
      </c>
      <c r="B70" s="118">
        <v>0</v>
      </c>
      <c r="C70" s="119" t="s">
        <v>380</v>
      </c>
      <c r="D70" s="120"/>
      <c r="E70" s="120"/>
      <c r="F70" s="120"/>
      <c r="G70" s="120"/>
      <c r="H70" s="120"/>
      <c r="I70" s="120"/>
      <c r="J70" s="120">
        <f t="shared" si="8"/>
        <v>0</v>
      </c>
      <c r="K70" s="120">
        <v>1</v>
      </c>
      <c r="L70" s="120"/>
      <c r="M70" s="121" t="s">
        <v>12</v>
      </c>
      <c r="N70" s="122"/>
      <c r="O70" s="123" t="s">
        <v>15</v>
      </c>
      <c r="P70" s="120" t="s">
        <v>381</v>
      </c>
      <c r="Q70" s="121"/>
      <c r="R70" s="120"/>
      <c r="S70" s="120"/>
      <c r="T70" s="120" t="s">
        <v>157</v>
      </c>
      <c r="U70" s="121" t="s">
        <v>15</v>
      </c>
      <c r="V70" s="120"/>
      <c r="W70" s="120"/>
      <c r="X70" s="120"/>
      <c r="Y70" s="124" t="s">
        <v>172</v>
      </c>
      <c r="Z70" s="124" t="s">
        <v>172</v>
      </c>
      <c r="AA70" s="124" t="s">
        <v>172</v>
      </c>
      <c r="AB70" s="124" t="s">
        <v>172</v>
      </c>
      <c r="AC70" s="124" t="s">
        <v>172</v>
      </c>
      <c r="AD70" s="124" t="s">
        <v>172</v>
      </c>
      <c r="AE70" s="124" t="s">
        <v>172</v>
      </c>
      <c r="AF70" s="125" t="s">
        <v>521</v>
      </c>
      <c r="AG70" s="126" t="s">
        <v>522</v>
      </c>
      <c r="AH70" s="127"/>
      <c r="AI70" s="127"/>
      <c r="AJ70" s="127"/>
    </row>
    <row r="71" spans="1:36" s="129" customFormat="1" ht="18.600000000000001" customHeight="1">
      <c r="A71" s="117" t="s">
        <v>364</v>
      </c>
      <c r="B71" s="118">
        <v>0</v>
      </c>
      <c r="C71" s="130" t="s">
        <v>365</v>
      </c>
      <c r="D71" s="121"/>
      <c r="E71" s="121"/>
      <c r="F71" s="121"/>
      <c r="G71" s="121"/>
      <c r="H71" s="121"/>
      <c r="I71" s="121"/>
      <c r="J71" s="121">
        <f t="shared" si="8"/>
        <v>0</v>
      </c>
      <c r="K71" s="121">
        <v>1</v>
      </c>
      <c r="L71" s="121" t="s">
        <v>366</v>
      </c>
      <c r="M71" s="121" t="s">
        <v>11</v>
      </c>
      <c r="N71" s="122"/>
      <c r="O71" s="123" t="s">
        <v>367</v>
      </c>
      <c r="P71" s="121" t="s">
        <v>382</v>
      </c>
      <c r="Q71" s="121"/>
      <c r="R71" s="121"/>
      <c r="S71" s="121"/>
      <c r="T71" s="121" t="s">
        <v>374</v>
      </c>
      <c r="U71" s="121" t="s">
        <v>710</v>
      </c>
      <c r="V71" s="121"/>
      <c r="W71" s="121"/>
      <c r="X71" s="121"/>
      <c r="Y71" s="124" t="s">
        <v>172</v>
      </c>
      <c r="Z71" s="124">
        <v>0</v>
      </c>
      <c r="AA71" s="124" t="s">
        <v>172</v>
      </c>
      <c r="AB71" s="124" t="s">
        <v>172</v>
      </c>
      <c r="AC71" s="124" t="s">
        <v>172</v>
      </c>
      <c r="AD71" s="124" t="s">
        <v>172</v>
      </c>
      <c r="AE71" s="124" t="s">
        <v>172</v>
      </c>
      <c r="AF71" s="125" t="s">
        <v>516</v>
      </c>
      <c r="AG71" s="126" t="s">
        <v>517</v>
      </c>
      <c r="AH71" s="127"/>
      <c r="AI71" s="127"/>
      <c r="AJ71" s="127"/>
    </row>
    <row r="72" spans="1:36" s="128" customFormat="1" ht="18.600000000000001" customHeight="1">
      <c r="A72" s="117" t="s">
        <v>359</v>
      </c>
      <c r="B72" s="118">
        <v>0</v>
      </c>
      <c r="C72" s="119" t="s">
        <v>360</v>
      </c>
      <c r="D72" s="120"/>
      <c r="E72" s="120"/>
      <c r="F72" s="120"/>
      <c r="G72" s="120"/>
      <c r="H72" s="120"/>
      <c r="I72" s="120"/>
      <c r="J72" s="120">
        <f t="shared" si="8"/>
        <v>0</v>
      </c>
      <c r="K72" s="120">
        <v>1</v>
      </c>
      <c r="L72" s="120" t="s">
        <v>2</v>
      </c>
      <c r="M72" s="121" t="s">
        <v>12</v>
      </c>
      <c r="N72" s="122"/>
      <c r="O72" s="123" t="s">
        <v>2</v>
      </c>
      <c r="P72" s="120" t="s">
        <v>378</v>
      </c>
      <c r="Q72" s="121"/>
      <c r="R72" s="120"/>
      <c r="S72" s="120"/>
      <c r="T72" s="120" t="s">
        <v>371</v>
      </c>
      <c r="U72" s="120" t="s">
        <v>711</v>
      </c>
      <c r="V72" s="120"/>
      <c r="W72" s="120"/>
      <c r="X72" s="120"/>
      <c r="Y72" s="124" t="s">
        <v>172</v>
      </c>
      <c r="Z72" s="124">
        <v>0</v>
      </c>
      <c r="AA72" s="124" t="s">
        <v>172</v>
      </c>
      <c r="AB72" s="124" t="s">
        <v>172</v>
      </c>
      <c r="AC72" s="124" t="s">
        <v>172</v>
      </c>
      <c r="AD72" s="124" t="s">
        <v>172</v>
      </c>
      <c r="AE72" s="124" t="s">
        <v>172</v>
      </c>
      <c r="AF72" s="125" t="s">
        <v>525</v>
      </c>
      <c r="AG72" s="126" t="s">
        <v>526</v>
      </c>
      <c r="AH72" s="127"/>
      <c r="AI72" s="127"/>
      <c r="AJ72" s="127"/>
    </row>
    <row r="73" spans="1:36" s="128" customFormat="1" ht="18.600000000000001" customHeight="1">
      <c r="A73" s="117" t="s">
        <v>361</v>
      </c>
      <c r="B73" s="118">
        <v>0</v>
      </c>
      <c r="C73" s="119" t="s">
        <v>362</v>
      </c>
      <c r="D73" s="120"/>
      <c r="E73" s="120"/>
      <c r="F73" s="120"/>
      <c r="G73" s="120"/>
      <c r="H73" s="120"/>
      <c r="I73" s="120"/>
      <c r="J73" s="120">
        <f t="shared" si="8"/>
        <v>0</v>
      </c>
      <c r="K73" s="120">
        <v>1</v>
      </c>
      <c r="L73" s="120" t="s">
        <v>363</v>
      </c>
      <c r="M73" s="121" t="s">
        <v>12</v>
      </c>
      <c r="N73" s="122"/>
      <c r="O73" s="123" t="s">
        <v>15</v>
      </c>
      <c r="P73" s="120" t="s">
        <v>377</v>
      </c>
      <c r="Q73" s="121"/>
      <c r="R73" s="120"/>
      <c r="S73" s="120"/>
      <c r="T73" s="120" t="s">
        <v>372</v>
      </c>
      <c r="U73" s="120" t="s">
        <v>712</v>
      </c>
      <c r="V73" s="120"/>
      <c r="W73" s="120"/>
      <c r="X73" s="120"/>
      <c r="Y73" s="124" t="s">
        <v>172</v>
      </c>
      <c r="Z73" s="124" t="s">
        <v>172</v>
      </c>
      <c r="AA73" s="124" t="s">
        <v>172</v>
      </c>
      <c r="AB73" s="124" t="s">
        <v>172</v>
      </c>
      <c r="AC73" s="124" t="s">
        <v>172</v>
      </c>
      <c r="AD73" s="124" t="s">
        <v>172</v>
      </c>
      <c r="AE73" s="124" t="s">
        <v>172</v>
      </c>
      <c r="AF73" s="125" t="s">
        <v>527</v>
      </c>
      <c r="AG73" s="126" t="s">
        <v>528</v>
      </c>
      <c r="AH73" s="127"/>
      <c r="AI73" s="127"/>
      <c r="AJ73" s="127"/>
    </row>
    <row r="74" spans="1:36" s="132" customFormat="1" ht="18.600000000000001" customHeight="1">
      <c r="A74" s="117" t="s">
        <v>368</v>
      </c>
      <c r="B74" s="118">
        <v>0</v>
      </c>
      <c r="C74" s="130" t="s">
        <v>385</v>
      </c>
      <c r="D74" s="121"/>
      <c r="E74" s="121"/>
      <c r="F74" s="121"/>
      <c r="G74" s="121"/>
      <c r="H74" s="121"/>
      <c r="I74" s="121"/>
      <c r="J74" s="121">
        <f t="shared" si="6"/>
        <v>0</v>
      </c>
      <c r="K74" s="121">
        <v>1</v>
      </c>
      <c r="L74" s="121" t="s">
        <v>172</v>
      </c>
      <c r="M74" s="121" t="s">
        <v>172</v>
      </c>
      <c r="N74" s="122"/>
      <c r="O74" s="131" t="s">
        <v>172</v>
      </c>
      <c r="P74" s="121" t="s">
        <v>386</v>
      </c>
      <c r="Q74" s="133" t="s">
        <v>172</v>
      </c>
      <c r="R74" s="121" t="s">
        <v>172</v>
      </c>
      <c r="S74" s="121" t="s">
        <v>172</v>
      </c>
      <c r="T74" s="121" t="s">
        <v>158</v>
      </c>
      <c r="U74" s="121" t="s">
        <v>713</v>
      </c>
      <c r="V74" s="121" t="s">
        <v>172</v>
      </c>
      <c r="W74" s="121" t="s">
        <v>172</v>
      </c>
      <c r="X74" s="121" t="s">
        <v>172</v>
      </c>
      <c r="Y74" s="131" t="s">
        <v>172</v>
      </c>
      <c r="Z74" s="131" t="s">
        <v>172</v>
      </c>
      <c r="AA74" s="131" t="s">
        <v>172</v>
      </c>
      <c r="AB74" s="131" t="s">
        <v>172</v>
      </c>
      <c r="AC74" s="131" t="s">
        <v>172</v>
      </c>
      <c r="AD74" s="131" t="s">
        <v>172</v>
      </c>
      <c r="AE74" s="131" t="s">
        <v>172</v>
      </c>
      <c r="AF74" s="134" t="s">
        <v>529</v>
      </c>
      <c r="AG74" s="126" t="s">
        <v>530</v>
      </c>
      <c r="AH74" s="127"/>
      <c r="AI74" s="127"/>
      <c r="AJ74" s="127"/>
    </row>
    <row r="75" spans="1:36" s="132" customFormat="1" ht="18.600000000000001" customHeight="1">
      <c r="A75" s="117" t="s">
        <v>369</v>
      </c>
      <c r="B75" s="118">
        <v>0</v>
      </c>
      <c r="C75" s="130" t="s">
        <v>383</v>
      </c>
      <c r="D75" s="121"/>
      <c r="E75" s="121"/>
      <c r="F75" s="121"/>
      <c r="G75" s="121"/>
      <c r="H75" s="121"/>
      <c r="I75" s="121"/>
      <c r="J75" s="121">
        <f t="shared" si="6"/>
        <v>0</v>
      </c>
      <c r="K75" s="121">
        <v>1</v>
      </c>
      <c r="L75" s="121" t="s">
        <v>172</v>
      </c>
      <c r="M75" s="121" t="s">
        <v>172</v>
      </c>
      <c r="N75" s="122"/>
      <c r="O75" s="131" t="s">
        <v>172</v>
      </c>
      <c r="P75" s="121" t="s">
        <v>384</v>
      </c>
      <c r="Q75" s="133" t="s">
        <v>172</v>
      </c>
      <c r="R75" s="121" t="s">
        <v>172</v>
      </c>
      <c r="S75" s="121" t="s">
        <v>172</v>
      </c>
      <c r="T75" s="121" t="s">
        <v>158</v>
      </c>
      <c r="U75" s="121" t="s">
        <v>714</v>
      </c>
      <c r="V75" s="121" t="s">
        <v>172</v>
      </c>
      <c r="W75" s="121" t="s">
        <v>172</v>
      </c>
      <c r="X75" s="121" t="s">
        <v>172</v>
      </c>
      <c r="Y75" s="131" t="s">
        <v>172</v>
      </c>
      <c r="Z75" s="131" t="s">
        <v>172</v>
      </c>
      <c r="AA75" s="131" t="s">
        <v>172</v>
      </c>
      <c r="AB75" s="131" t="s">
        <v>172</v>
      </c>
      <c r="AC75" s="131" t="s">
        <v>172</v>
      </c>
      <c r="AD75" s="131" t="s">
        <v>172</v>
      </c>
      <c r="AE75" s="131" t="s">
        <v>172</v>
      </c>
      <c r="AF75" s="134" t="s">
        <v>531</v>
      </c>
      <c r="AG75" s="126" t="s">
        <v>532</v>
      </c>
      <c r="AH75" s="127"/>
      <c r="AI75" s="127"/>
      <c r="AJ75" s="127"/>
    </row>
    <row r="76" spans="1:36" s="132" customFormat="1" ht="18.600000000000001" customHeight="1">
      <c r="A76" s="117" t="s">
        <v>370</v>
      </c>
      <c r="B76" s="118">
        <v>0</v>
      </c>
      <c r="C76" s="130" t="s">
        <v>720</v>
      </c>
      <c r="D76" s="121"/>
      <c r="E76" s="121"/>
      <c r="F76" s="121"/>
      <c r="G76" s="121"/>
      <c r="H76" s="121"/>
      <c r="I76" s="121"/>
      <c r="J76" s="121">
        <f t="shared" si="6"/>
        <v>0</v>
      </c>
      <c r="K76" s="121"/>
      <c r="L76" s="121" t="s">
        <v>172</v>
      </c>
      <c r="M76" s="121" t="s">
        <v>172</v>
      </c>
      <c r="N76" s="122"/>
      <c r="O76" s="131" t="s">
        <v>172</v>
      </c>
      <c r="P76" s="121" t="s">
        <v>172</v>
      </c>
      <c r="Q76" s="133" t="s">
        <v>172</v>
      </c>
      <c r="R76" s="121" t="s">
        <v>172</v>
      </c>
      <c r="S76" s="121" t="s">
        <v>172</v>
      </c>
      <c r="T76" s="121" t="s">
        <v>172</v>
      </c>
      <c r="U76" s="121"/>
      <c r="V76" s="121" t="s">
        <v>172</v>
      </c>
      <c r="W76" s="121" t="s">
        <v>172</v>
      </c>
      <c r="X76" s="121" t="s">
        <v>172</v>
      </c>
      <c r="Y76" s="131" t="s">
        <v>172</v>
      </c>
      <c r="Z76" s="131" t="s">
        <v>172</v>
      </c>
      <c r="AA76" s="131" t="s">
        <v>172</v>
      </c>
      <c r="AB76" s="131" t="s">
        <v>172</v>
      </c>
      <c r="AC76" s="131" t="s">
        <v>172</v>
      </c>
      <c r="AD76" s="131" t="s">
        <v>172</v>
      </c>
      <c r="AE76" s="131" t="s">
        <v>172</v>
      </c>
      <c r="AF76" s="131"/>
      <c r="AG76" s="126"/>
      <c r="AH76" s="127"/>
      <c r="AI76" s="127"/>
      <c r="AJ76" s="127"/>
    </row>
    <row r="77" spans="1:36" ht="18.600000000000001" customHeight="1" thickBot="1">
      <c r="A77" s="10" t="s">
        <v>155</v>
      </c>
      <c r="B77" s="111">
        <f>SUM(B3:B76)</f>
        <v>65</v>
      </c>
      <c r="D77" s="30">
        <f>SUM(D3:D76)</f>
        <v>16</v>
      </c>
      <c r="E77" s="30">
        <f>SUM(E3:E76)-10</f>
        <v>39</v>
      </c>
      <c r="F77" s="30">
        <f t="shared" ref="F77:K77" si="9">SUM(F3:F76)</f>
        <v>3</v>
      </c>
      <c r="G77" s="30">
        <f t="shared" si="9"/>
        <v>2</v>
      </c>
      <c r="H77" s="30">
        <f t="shared" si="9"/>
        <v>1</v>
      </c>
      <c r="I77" s="30">
        <f t="shared" si="9"/>
        <v>1</v>
      </c>
      <c r="J77" s="30">
        <f t="shared" si="9"/>
        <v>60</v>
      </c>
      <c r="K77" s="30">
        <f t="shared" si="9"/>
        <v>12</v>
      </c>
      <c r="L77" s="5"/>
      <c r="M77" s="5"/>
      <c r="N77" s="9"/>
      <c r="O77" s="6"/>
      <c r="P77" s="5"/>
      <c r="Q77" s="5"/>
      <c r="R77" s="5"/>
      <c r="S77" s="5"/>
      <c r="T77" s="5"/>
      <c r="U77" s="5"/>
      <c r="V77" s="5"/>
      <c r="W77" s="5"/>
      <c r="X77" s="7" t="s">
        <v>66</v>
      </c>
      <c r="Y77" s="16">
        <f t="shared" ref="Y77:AE77" si="10">SUM(Y3:Y41)</f>
        <v>1174</v>
      </c>
      <c r="Z77" s="17">
        <f t="shared" si="10"/>
        <v>581</v>
      </c>
      <c r="AA77" s="17">
        <f t="shared" si="10"/>
        <v>8</v>
      </c>
      <c r="AB77" s="17">
        <f t="shared" si="10"/>
        <v>585</v>
      </c>
      <c r="AC77" s="17">
        <f t="shared" si="10"/>
        <v>525</v>
      </c>
      <c r="AD77" s="17">
        <f t="shared" si="10"/>
        <v>443</v>
      </c>
      <c r="AE77" s="17">
        <f t="shared" si="10"/>
        <v>976</v>
      </c>
      <c r="AF77" s="1"/>
      <c r="AG77" s="1"/>
      <c r="AH77" s="1"/>
      <c r="AI77" s="1"/>
      <c r="AJ77" s="1"/>
    </row>
    <row r="78" spans="1:36">
      <c r="B78" s="112"/>
    </row>
  </sheetData>
  <autoFilter ref="A2:AJ78">
    <filterColumn colId="1"/>
  </autoFilter>
  <mergeCells count="4">
    <mergeCell ref="D1:I1"/>
    <mergeCell ref="M1:N1"/>
    <mergeCell ref="Y1:AB1"/>
    <mergeCell ref="AC1:AC2"/>
  </mergeCells>
  <dataValidations count="1">
    <dataValidation type="list" allowBlank="1" showInputMessage="1" showErrorMessage="1" sqref="AH3:AJ76">
      <formula1>'Disc. HCERES'!B6:B82</formula1>
    </dataValidation>
  </dataValidations>
  <hyperlinks>
    <hyperlink ref="S27" r:id="rId1" display="mailto:Christian.Bourret@u-pem.fr"/>
    <hyperlink ref="S46" r:id="rId2"/>
    <hyperlink ref="Q21" r:id="rId3"/>
    <hyperlink ref="Q39" r:id="rId4"/>
    <hyperlink ref="Q28" r:id="rId5"/>
    <hyperlink ref="Q5" r:id="rId6"/>
    <hyperlink ref="Q41" r:id="rId7"/>
    <hyperlink ref="Q43" r:id="rId8"/>
    <hyperlink ref="Q60" r:id="rId9"/>
    <hyperlink ref="Q36" r:id="rId10"/>
    <hyperlink ref="Q37" r:id="rId11"/>
    <hyperlink ref="Q50" r:id="rId12"/>
    <hyperlink ref="Q51" r:id="rId13"/>
    <hyperlink ref="Q52" r:id="rId14"/>
    <hyperlink ref="Q12" r:id="rId15"/>
    <hyperlink ref="Q3" r:id="rId16"/>
    <hyperlink ref="Q47" r:id="rId17"/>
    <hyperlink ref="S40" r:id="rId18" display="gilles.hubert@u-pem.fr"/>
    <hyperlink ref="Q40" r:id="rId19"/>
    <hyperlink ref="AF54" r:id="rId20"/>
    <hyperlink ref="AF51" r:id="rId21"/>
    <hyperlink ref="AF53" r:id="rId22"/>
    <hyperlink ref="AF58" r:id="rId23"/>
    <hyperlink ref="AF50" r:id="rId24"/>
    <hyperlink ref="AF52" r:id="rId25"/>
    <hyperlink ref="AF55" r:id="rId26"/>
    <hyperlink ref="AF57" r:id="rId27"/>
    <hyperlink ref="AF31" r:id="rId28"/>
    <hyperlink ref="AF33" r:id="rId29"/>
    <hyperlink ref="AF37" r:id="rId30"/>
    <hyperlink ref="AF32" r:id="rId31"/>
    <hyperlink ref="AF34" r:id="rId32"/>
    <hyperlink ref="AF36" r:id="rId33"/>
    <hyperlink ref="AF35" r:id="rId34"/>
    <hyperlink ref="AF16" r:id="rId35"/>
    <hyperlink ref="AF25" r:id="rId36"/>
    <hyperlink ref="AF7" r:id="rId37"/>
    <hyperlink ref="AF18" r:id="rId38"/>
    <hyperlink ref="AF22" r:id="rId39"/>
    <hyperlink ref="AF21" r:id="rId40"/>
    <hyperlink ref="AF17" r:id="rId41"/>
    <hyperlink ref="AF19" r:id="rId42"/>
    <hyperlink ref="AF23" r:id="rId43"/>
    <hyperlink ref="AF56" r:id="rId44"/>
    <hyperlink ref="AF24" r:id="rId45"/>
    <hyperlink ref="AF62" r:id="rId46"/>
    <hyperlink ref="AF65" r:id="rId47"/>
    <hyperlink ref="AF64" r:id="rId48"/>
    <hyperlink ref="AF63" r:id="rId49"/>
    <hyperlink ref="AF66" r:id="rId50"/>
    <hyperlink ref="AF5" r:id="rId51"/>
    <hyperlink ref="AF12" r:id="rId52"/>
    <hyperlink ref="AF6" r:id="rId53"/>
    <hyperlink ref="AF8" r:id="rId54"/>
    <hyperlink ref="AF9" r:id="rId55"/>
    <hyperlink ref="AF10" r:id="rId56"/>
    <hyperlink ref="AF11" r:id="rId57"/>
    <hyperlink ref="Q17" r:id="rId58"/>
    <hyperlink ref="Q19" r:id="rId59"/>
    <hyperlink ref="AF3" r:id="rId60"/>
    <hyperlink ref="AF27" r:id="rId61"/>
    <hyperlink ref="AF47" r:id="rId62"/>
    <hyperlink ref="AF29" r:id="rId63"/>
    <hyperlink ref="AF41" r:id="rId64"/>
    <hyperlink ref="AF45" r:id="rId65"/>
    <hyperlink ref="AF43" r:id="rId66"/>
    <hyperlink ref="AF40" r:id="rId67"/>
    <hyperlink ref="AF44" r:id="rId68"/>
    <hyperlink ref="AF46" r:id="rId69"/>
    <hyperlink ref="AF48" r:id="rId70"/>
    <hyperlink ref="AF60" r:id="rId71"/>
    <hyperlink ref="AF28" r:id="rId72"/>
    <hyperlink ref="AF39" r:id="rId73"/>
    <hyperlink ref="AF71" r:id="rId74"/>
    <hyperlink ref="AF42" r:id="rId75"/>
    <hyperlink ref="AF69" r:id="rId76"/>
    <hyperlink ref="AF14" r:id="rId77"/>
    <hyperlink ref="AF70" r:id="rId78"/>
    <hyperlink ref="AF68" r:id="rId79"/>
    <hyperlink ref="AF72" r:id="rId80"/>
    <hyperlink ref="AF73" r:id="rId81"/>
    <hyperlink ref="AF74" r:id="rId82"/>
    <hyperlink ref="AF75" r:id="rId83"/>
    <hyperlink ref="Q6" r:id="rId84"/>
    <hyperlink ref="Q8" r:id="rId85"/>
    <hyperlink ref="S8" r:id="rId86"/>
    <hyperlink ref="Q9" r:id="rId87"/>
    <hyperlink ref="Q10" r:id="rId88"/>
    <hyperlink ref="Q57" r:id="rId89"/>
    <hyperlink ref="Q11" r:id="rId90"/>
    <hyperlink ref="Q54" r:id="rId91"/>
    <hyperlink ref="Q53" r:id="rId92"/>
    <hyperlink ref="Q55" r:id="rId93"/>
    <hyperlink ref="Q58" r:id="rId94"/>
    <hyperlink ref="Q31" r:id="rId95"/>
    <hyperlink ref="Q33" r:id="rId96"/>
    <hyperlink ref="Q32" r:id="rId97"/>
    <hyperlink ref="Q35" r:id="rId98"/>
    <hyperlink ref="Q16" r:id="rId99"/>
    <hyperlink ref="Q25" r:id="rId100"/>
    <hyperlink ref="Q7" r:id="rId101"/>
    <hyperlink ref="Q18" r:id="rId102"/>
    <hyperlink ref="Q56" r:id="rId103"/>
    <hyperlink ref="Q22" r:id="rId104"/>
    <hyperlink ref="Q23" r:id="rId105"/>
    <hyperlink ref="Q62" r:id="rId106"/>
    <hyperlink ref="Q65" r:id="rId107"/>
    <hyperlink ref="Q66" r:id="rId108"/>
    <hyperlink ref="Q64" r:id="rId109"/>
    <hyperlink ref="Q63" r:id="rId110"/>
    <hyperlink ref="Q24" r:id="rId111"/>
    <hyperlink ref="Q34" r:id="rId112"/>
    <hyperlink ref="S5" r:id="rId113"/>
    <hyperlink ref="S17" r:id="rId114"/>
    <hyperlink ref="S56" r:id="rId115"/>
    <hyperlink ref="S22" r:id="rId116"/>
    <hyperlink ref="S21" r:id="rId117"/>
    <hyperlink ref="S24" r:id="rId118"/>
    <hyperlink ref="S25" r:id="rId119"/>
    <hyperlink ref="S33" r:id="rId120"/>
    <hyperlink ref="S50" r:id="rId121"/>
    <hyperlink ref="S51" r:id="rId122"/>
    <hyperlink ref="S52" r:id="rId123"/>
    <hyperlink ref="S57" r:id="rId124"/>
    <hyperlink ref="S53" r:id="rId125"/>
    <hyperlink ref="S54" r:id="rId126"/>
    <hyperlink ref="S55" r:id="rId127"/>
    <hyperlink ref="S58" r:id="rId128"/>
    <hyperlink ref="S63" r:id="rId129"/>
    <hyperlink ref="S64" r:id="rId130"/>
    <hyperlink ref="AF4" r:id="rId131"/>
    <hyperlink ref="Q4" r:id="rId132"/>
    <hyperlink ref="AF15" r:id="rId133"/>
    <hyperlink ref="Q15" r:id="rId134"/>
    <hyperlink ref="AF30" r:id="rId135"/>
    <hyperlink ref="Q30" r:id="rId136"/>
    <hyperlink ref="AF49" r:id="rId137"/>
    <hyperlink ref="Q49" r:id="rId138"/>
    <hyperlink ref="AF61" r:id="rId139"/>
    <hyperlink ref="Q61" r:id="rId140"/>
    <hyperlink ref="S62" r:id="rId141"/>
    <hyperlink ref="Q13" r:id="rId142"/>
    <hyperlink ref="AF13" r:id="rId143"/>
    <hyperlink ref="AF26" r:id="rId144"/>
    <hyperlink ref="Q26" r:id="rId145"/>
    <hyperlink ref="AF38" r:id="rId146"/>
    <hyperlink ref="Q38" r:id="rId147"/>
    <hyperlink ref="AF59" r:id="rId148"/>
    <hyperlink ref="Q59" r:id="rId149"/>
    <hyperlink ref="AF67" r:id="rId150"/>
    <hyperlink ref="Q67" r:id="rId151"/>
    <hyperlink ref="S39" r:id="rId152"/>
    <hyperlink ref="S45" r:id="rId153"/>
    <hyperlink ref="Q46" r:id="rId154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8" scale="78" orientation="portrait" r:id="rId155"/>
  <ignoredErrors>
    <ignoredError sqref="Y13:AE13 Y26:AA26 AC26 AE26 Y38:AC38 Y59:AE59 Y67:AE67 AD38" formulaRange="1"/>
    <ignoredError sqref="E7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B82"/>
  <sheetViews>
    <sheetView topLeftCell="A22" workbookViewId="0">
      <selection activeCell="B31" sqref="B31"/>
    </sheetView>
  </sheetViews>
  <sheetFormatPr baseColWidth="10" defaultRowHeight="14.4"/>
  <cols>
    <col min="1" max="1" width="36.77734375" customWidth="1"/>
    <col min="2" max="2" width="117.77734375" customWidth="1"/>
  </cols>
  <sheetData>
    <row r="1" spans="1:2" ht="62.4" customHeight="1"/>
    <row r="2" spans="1:2">
      <c r="B2" s="12"/>
    </row>
    <row r="3" spans="1:2">
      <c r="A3" s="13" t="s">
        <v>259</v>
      </c>
      <c r="B3" s="14" t="s">
        <v>260</v>
      </c>
    </row>
    <row r="4" spans="1:2">
      <c r="B4" s="14" t="s">
        <v>261</v>
      </c>
    </row>
    <row r="5" spans="1:2">
      <c r="B5" s="14" t="s">
        <v>262</v>
      </c>
    </row>
    <row r="6" spans="1:2">
      <c r="A6" s="13" t="s">
        <v>263</v>
      </c>
      <c r="B6" s="14" t="s">
        <v>264</v>
      </c>
    </row>
    <row r="7" spans="1:2">
      <c r="B7" s="14" t="s">
        <v>265</v>
      </c>
    </row>
    <row r="8" spans="1:2">
      <c r="B8" s="14" t="s">
        <v>266</v>
      </c>
    </row>
    <row r="9" spans="1:2">
      <c r="B9" s="14" t="s">
        <v>267</v>
      </c>
    </row>
    <row r="10" spans="1:2">
      <c r="B10" s="14" t="s">
        <v>268</v>
      </c>
    </row>
    <row r="11" spans="1:2">
      <c r="B11" s="14" t="s">
        <v>269</v>
      </c>
    </row>
    <row r="12" spans="1:2">
      <c r="B12" s="14" t="s">
        <v>270</v>
      </c>
    </row>
    <row r="13" spans="1:2">
      <c r="B13" s="14" t="s">
        <v>271</v>
      </c>
    </row>
    <row r="14" spans="1:2">
      <c r="B14" s="14" t="s">
        <v>272</v>
      </c>
    </row>
    <row r="15" spans="1:2">
      <c r="B15" s="14" t="s">
        <v>273</v>
      </c>
    </row>
    <row r="16" spans="1:2">
      <c r="B16" s="14" t="s">
        <v>274</v>
      </c>
    </row>
    <row r="17" spans="1:2">
      <c r="B17" s="14" t="s">
        <v>275</v>
      </c>
    </row>
    <row r="18" spans="1:2">
      <c r="B18" s="14" t="s">
        <v>276</v>
      </c>
    </row>
    <row r="19" spans="1:2">
      <c r="B19" s="14" t="s">
        <v>277</v>
      </c>
    </row>
    <row r="20" spans="1:2">
      <c r="B20" s="14" t="s">
        <v>278</v>
      </c>
    </row>
    <row r="21" spans="1:2">
      <c r="B21" s="14" t="s">
        <v>279</v>
      </c>
    </row>
    <row r="22" spans="1:2">
      <c r="B22" s="14" t="s">
        <v>280</v>
      </c>
    </row>
    <row r="23" spans="1:2">
      <c r="B23" s="14" t="s">
        <v>281</v>
      </c>
    </row>
    <row r="24" spans="1:2">
      <c r="A24" s="13" t="s">
        <v>282</v>
      </c>
      <c r="B24" s="14" t="s">
        <v>283</v>
      </c>
    </row>
    <row r="25" spans="1:2">
      <c r="B25" s="14" t="s">
        <v>284</v>
      </c>
    </row>
    <row r="26" spans="1:2">
      <c r="B26" s="14" t="s">
        <v>285</v>
      </c>
    </row>
    <row r="27" spans="1:2">
      <c r="B27" s="14" t="s">
        <v>286</v>
      </c>
    </row>
    <row r="28" spans="1:2">
      <c r="B28" s="14" t="s">
        <v>287</v>
      </c>
    </row>
    <row r="29" spans="1:2">
      <c r="B29" s="14" t="s">
        <v>288</v>
      </c>
    </row>
    <row r="30" spans="1:2">
      <c r="B30" s="14" t="s">
        <v>289</v>
      </c>
    </row>
    <row r="31" spans="1:2">
      <c r="B31" s="14" t="s">
        <v>290</v>
      </c>
    </row>
    <row r="32" spans="1:2">
      <c r="B32" s="14" t="s">
        <v>291</v>
      </c>
    </row>
    <row r="33" spans="2:2">
      <c r="B33" s="14" t="s">
        <v>292</v>
      </c>
    </row>
    <row r="34" spans="2:2">
      <c r="B34" s="14" t="s">
        <v>293</v>
      </c>
    </row>
    <row r="35" spans="2:2">
      <c r="B35" s="14" t="s">
        <v>294</v>
      </c>
    </row>
    <row r="36" spans="2:2">
      <c r="B36" s="14" t="s">
        <v>295</v>
      </c>
    </row>
    <row r="37" spans="2:2">
      <c r="B37" s="14" t="s">
        <v>296</v>
      </c>
    </row>
    <row r="38" spans="2:2">
      <c r="B38" s="14" t="s">
        <v>297</v>
      </c>
    </row>
    <row r="39" spans="2:2">
      <c r="B39" s="14" t="s">
        <v>298</v>
      </c>
    </row>
    <row r="40" spans="2:2">
      <c r="B40" s="14" t="s">
        <v>299</v>
      </c>
    </row>
    <row r="41" spans="2:2">
      <c r="B41" s="14" t="s">
        <v>300</v>
      </c>
    </row>
    <row r="42" spans="2:2">
      <c r="B42" s="14" t="s">
        <v>301</v>
      </c>
    </row>
    <row r="43" spans="2:2">
      <c r="B43" s="14" t="s">
        <v>302</v>
      </c>
    </row>
    <row r="44" spans="2:2">
      <c r="B44" s="14" t="s">
        <v>303</v>
      </c>
    </row>
    <row r="45" spans="2:2">
      <c r="B45" s="14" t="s">
        <v>304</v>
      </c>
    </row>
    <row r="46" spans="2:2">
      <c r="B46" s="14" t="s">
        <v>305</v>
      </c>
    </row>
    <row r="47" spans="2:2">
      <c r="B47" s="14" t="s">
        <v>306</v>
      </c>
    </row>
    <row r="48" spans="2:2">
      <c r="B48" s="14" t="s">
        <v>307</v>
      </c>
    </row>
    <row r="49" spans="2:2">
      <c r="B49" s="14" t="s">
        <v>308</v>
      </c>
    </row>
    <row r="50" spans="2:2">
      <c r="B50" s="14" t="s">
        <v>309</v>
      </c>
    </row>
    <row r="51" spans="2:2">
      <c r="B51" s="14" t="s">
        <v>310</v>
      </c>
    </row>
    <row r="52" spans="2:2">
      <c r="B52" s="14" t="s">
        <v>311</v>
      </c>
    </row>
    <row r="53" spans="2:2">
      <c r="B53" s="14" t="s">
        <v>312</v>
      </c>
    </row>
    <row r="54" spans="2:2">
      <c r="B54" s="14" t="s">
        <v>313</v>
      </c>
    </row>
    <row r="55" spans="2:2">
      <c r="B55" s="14" t="s">
        <v>314</v>
      </c>
    </row>
    <row r="56" spans="2:2">
      <c r="B56" s="14" t="s">
        <v>315</v>
      </c>
    </row>
    <row r="57" spans="2:2">
      <c r="B57" s="14" t="s">
        <v>316</v>
      </c>
    </row>
    <row r="58" spans="2:2">
      <c r="B58" s="14" t="s">
        <v>317</v>
      </c>
    </row>
    <row r="59" spans="2:2">
      <c r="B59" s="14" t="s">
        <v>318</v>
      </c>
    </row>
    <row r="60" spans="2:2">
      <c r="B60" s="14" t="s">
        <v>319</v>
      </c>
    </row>
    <row r="61" spans="2:2">
      <c r="B61" s="14" t="s">
        <v>320</v>
      </c>
    </row>
    <row r="62" spans="2:2">
      <c r="B62" s="14" t="s">
        <v>321</v>
      </c>
    </row>
    <row r="63" spans="2:2">
      <c r="B63" s="14" t="s">
        <v>322</v>
      </c>
    </row>
    <row r="64" spans="2:2">
      <c r="B64" s="14" t="s">
        <v>323</v>
      </c>
    </row>
    <row r="65" spans="2:2">
      <c r="B65" s="14" t="s">
        <v>324</v>
      </c>
    </row>
    <row r="66" spans="2:2">
      <c r="B66" s="14" t="s">
        <v>325</v>
      </c>
    </row>
    <row r="67" spans="2:2">
      <c r="B67" s="14" t="s">
        <v>326</v>
      </c>
    </row>
    <row r="68" spans="2:2">
      <c r="B68" s="14" t="s">
        <v>327</v>
      </c>
    </row>
    <row r="69" spans="2:2">
      <c r="B69" s="14" t="s">
        <v>328</v>
      </c>
    </row>
    <row r="70" spans="2:2">
      <c r="B70" s="14" t="s">
        <v>329</v>
      </c>
    </row>
    <row r="71" spans="2:2">
      <c r="B71" s="14" t="s">
        <v>330</v>
      </c>
    </row>
    <row r="72" spans="2:2">
      <c r="B72" s="14" t="s">
        <v>331</v>
      </c>
    </row>
    <row r="73" spans="2:2">
      <c r="B73" s="14" t="s">
        <v>332</v>
      </c>
    </row>
    <row r="74" spans="2:2">
      <c r="B74" s="14" t="s">
        <v>333</v>
      </c>
    </row>
    <row r="75" spans="2:2">
      <c r="B75" s="14" t="s">
        <v>334</v>
      </c>
    </row>
    <row r="76" spans="2:2">
      <c r="B76" s="14" t="s">
        <v>335</v>
      </c>
    </row>
    <row r="77" spans="2:2">
      <c r="B77" s="14" t="s">
        <v>336</v>
      </c>
    </row>
    <row r="78" spans="2:2">
      <c r="B78" s="14" t="s">
        <v>337</v>
      </c>
    </row>
    <row r="79" spans="2:2">
      <c r="B79" s="14" t="s">
        <v>338</v>
      </c>
    </row>
    <row r="80" spans="2:2">
      <c r="B80" s="14" t="s">
        <v>339</v>
      </c>
    </row>
    <row r="81" spans="2:2">
      <c r="B81" s="14" t="s">
        <v>340</v>
      </c>
    </row>
    <row r="82" spans="2:2">
      <c r="B82" s="14" t="s">
        <v>341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Définitions</vt:lpstr>
      <vt:lpstr>Labos UGE</vt:lpstr>
      <vt:lpstr>Disc. HCERES</vt:lpstr>
      <vt:lpstr>'Labos UGE'!Zone_d_impression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</dc:creator>
  <cp:lastModifiedBy>IFSTTAR</cp:lastModifiedBy>
  <cp:lastPrinted>2017-05-12T10:31:37Z</cp:lastPrinted>
  <dcterms:created xsi:type="dcterms:W3CDTF">2009-12-04T10:59:54Z</dcterms:created>
  <dcterms:modified xsi:type="dcterms:W3CDTF">2018-11-09T15:33:39Z</dcterms:modified>
</cp:coreProperties>
</file>